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38400" windowHeight="17700" tabRatio="833"/>
  </bookViews>
  <sheets>
    <sheet name="Control de cambios" sheetId="166" r:id="rId1"/>
    <sheet name="Índice de tablas" sheetId="1" r:id="rId2"/>
    <sheet name="Capítulo 1" sheetId="24" r:id="rId3"/>
    <sheet name="Tabla 1" sheetId="8" r:id="rId4"/>
    <sheet name="Tabla 2" sheetId="167" r:id="rId5"/>
    <sheet name="Tabla 3" sheetId="11" r:id="rId6"/>
    <sheet name="Tabla 4" sheetId="12" r:id="rId7"/>
    <sheet name="Tabla 5" sheetId="13" r:id="rId8"/>
    <sheet name="Tabla 6" sheetId="155" r:id="rId9"/>
    <sheet name="Tabla 7" sheetId="156" r:id="rId10"/>
    <sheet name="Tabla 8" sheetId="157" r:id="rId11"/>
    <sheet name="Tabla 9" sheetId="158" r:id="rId12"/>
    <sheet name="Capítulo 2" sheetId="117" r:id="rId13"/>
    <sheet name="Capítulo 3" sheetId="118" r:id="rId14"/>
    <sheet name="Tabla 10" sheetId="168" r:id="rId15"/>
    <sheet name="Tabla 11" sheetId="27" r:id="rId16"/>
    <sheet name="Tabla 12" sheetId="169" r:id="rId17"/>
    <sheet name="Tabla 13" sheetId="170" r:id="rId18"/>
    <sheet name="Tabla 14" sheetId="153" r:id="rId19"/>
    <sheet name="Tabla 15" sheetId="171" r:id="rId20"/>
    <sheet name="Capítulo 4" sheetId="119" r:id="rId21"/>
    <sheet name="Tabla 16" sheetId="172" r:id="rId22"/>
    <sheet name="Tabla 17" sheetId="40" r:id="rId23"/>
    <sheet name="Tabla 18" sheetId="173" r:id="rId24"/>
    <sheet name="Tabla 19" sheetId="174" r:id="rId25"/>
    <sheet name="Tabla 20" sheetId="175" r:id="rId26"/>
    <sheet name="Tabla 21" sheetId="176" r:id="rId27"/>
    <sheet name="Tabla 22" sheetId="177" r:id="rId28"/>
    <sheet name="Tabla 23" sheetId="178" r:id="rId29"/>
    <sheet name="Tabla 24" sheetId="179" r:id="rId30"/>
    <sheet name="Capítulo 5" sheetId="120" r:id="rId31"/>
    <sheet name="Tabla 25" sheetId="154" r:id="rId32"/>
    <sheet name="Tabla 26" sheetId="180" r:id="rId33"/>
    <sheet name="Tabla 27" sheetId="181" r:id="rId34"/>
    <sheet name="Tabla 28" sheetId="182" r:id="rId35"/>
    <sheet name="Tabla 29" sheetId="183" r:id="rId36"/>
    <sheet name="Tabla 30" sheetId="184" r:id="rId37"/>
    <sheet name="Tabla 31" sheetId="185" r:id="rId38"/>
    <sheet name="Tabla 32" sheetId="186" r:id="rId39"/>
    <sheet name="Tabla 33" sheetId="187" r:id="rId40"/>
    <sheet name="Tabla 34" sheetId="188" r:id="rId41"/>
    <sheet name="Tabla 35" sheetId="189" r:id="rId42"/>
    <sheet name="Tabla 36" sheetId="190" r:id="rId43"/>
    <sheet name="Capítulo 6" sheetId="121" r:id="rId44"/>
    <sheet name="Tabla 37" sheetId="191" r:id="rId45"/>
    <sheet name="Tabla 38" sheetId="192" r:id="rId46"/>
    <sheet name="Tabla 39" sheetId="193" r:id="rId47"/>
    <sheet name="Tabla 40" sheetId="194" r:id="rId48"/>
    <sheet name="Tabla 41" sheetId="195" r:id="rId49"/>
    <sheet name="Tabla 42" sheetId="196" r:id="rId50"/>
    <sheet name="Tabla 43" sheetId="197" r:id="rId51"/>
    <sheet name="Tabla 44" sheetId="198" r:id="rId52"/>
    <sheet name="Capítulo 7" sheetId="122" r:id="rId53"/>
    <sheet name="Capítulo 8" sheetId="123" r:id="rId54"/>
    <sheet name="Tabla 45" sheetId="143" r:id="rId55"/>
    <sheet name="Capítulo 9" sheetId="124" r:id="rId56"/>
    <sheet name="Tabla 46" sheetId="199" r:id="rId57"/>
    <sheet name="Tabla 47" sheetId="201" r:id="rId58"/>
    <sheet name="Tabla 48" sheetId="200" r:id="rId59"/>
    <sheet name="Tabla 49" sheetId="101" r:id="rId60"/>
    <sheet name="Tabla 50" sheetId="99" r:id="rId61"/>
    <sheet name="Capítulo 10" sheetId="125" r:id="rId62"/>
    <sheet name="Tabla 51" sheetId="202" r:id="rId63"/>
    <sheet name="Capítulo 11" sheetId="126" r:id="rId64"/>
    <sheet name="Tabla 52" sheetId="203" r:id="rId65"/>
    <sheet name="Capítulo 12" sheetId="127" r:id="rId66"/>
    <sheet name="Tabla 53" sheetId="103" r:id="rId67"/>
    <sheet name="Tabla 54" sheetId="104" r:id="rId68"/>
    <sheet name="Tabla 55" sheetId="105" r:id="rId69"/>
    <sheet name="Capítulo 13" sheetId="128" r:id="rId70"/>
    <sheet name="Tabla 56" sheetId="106" r:id="rId71"/>
    <sheet name="Tabla 57" sheetId="107" r:id="rId72"/>
    <sheet name="Capítulo 14" sheetId="129" r:id="rId73"/>
    <sheet name="Tabla 58" sheetId="108" r:id="rId74"/>
    <sheet name="Tabla 59" sheetId="109" r:id="rId75"/>
    <sheet name="Tabla 60" sheetId="110" r:id="rId76"/>
    <sheet name="Capítulo 15" sheetId="130" r:id="rId77"/>
    <sheet name="Tabla 61" sheetId="111" r:id="rId78"/>
    <sheet name="Tabla 62" sheetId="112" r:id="rId79"/>
    <sheet name="Tabla 63" sheetId="211" r:id="rId80"/>
    <sheet name="Tabla 64" sheetId="113" r:id="rId81"/>
    <sheet name="Tabla 65" sheetId="114" r:id="rId82"/>
    <sheet name="Tabla 66" sheetId="115" r:id="rId83"/>
    <sheet name="ANEXOS" sheetId="131" r:id="rId84"/>
    <sheet name="Tabla 67" sheetId="116" r:id="rId85"/>
    <sheet name="Tabla 76" sheetId="205" r:id="rId86"/>
    <sheet name="Tabla 78" sheetId="206" r:id="rId87"/>
    <sheet name="Tabla 79" sheetId="207" r:id="rId88"/>
    <sheet name="Tabla 80" sheetId="208" r:id="rId89"/>
    <sheet name="Tabla 81" sheetId="209" r:id="rId90"/>
    <sheet name="Tabla 82" sheetId="210" r:id="rId91"/>
    <sheet name="Anexo II.1" sheetId="160" r:id="rId92"/>
    <sheet name="Anexo II.2" sheetId="163" r:id="rId93"/>
    <sheet name="Anexo II.3" sheetId="164" r:id="rId94"/>
    <sheet name="Anexo II.4" sheetId="165" r:id="rId95"/>
    <sheet name="Anexo II.5" sheetId="212" r:id="rId96"/>
    <sheet name="Anexo V" sheetId="162" r:id="rId97"/>
  </sheets>
  <externalReferences>
    <externalReference r:id="rId98"/>
  </externalReferences>
  <definedNames>
    <definedName name="_xlnm.Print_Area" localSheetId="1">'Índice de tablas'!$A$1:$D$105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71" l="1"/>
  <c r="F6" i="171"/>
  <c r="F8" i="143" l="1"/>
  <c r="E8" i="143"/>
  <c r="E8" i="107" l="1"/>
  <c r="F8" i="107"/>
  <c r="G8" i="107"/>
  <c r="H8" i="107"/>
  <c r="F8" i="174" l="1"/>
  <c r="G8" i="174"/>
  <c r="C10" i="13" l="1"/>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G8" i="172" l="1"/>
</calcChain>
</file>

<file path=xl/sharedStrings.xml><?xml version="1.0" encoding="utf-8"?>
<sst xmlns="http://schemas.openxmlformats.org/spreadsheetml/2006/main" count="4680" uniqueCount="2320">
  <si>
    <t>Nº Tabla/Gráfico</t>
  </si>
  <si>
    <t>Nombre</t>
  </si>
  <si>
    <t>CAPITULO 1</t>
  </si>
  <si>
    <t>REQUERIMIENTOS GENERALES DE INFORMACIÓN Y ÁMBITO DE APLICACION</t>
  </si>
  <si>
    <t>Tabla 1</t>
  </si>
  <si>
    <t>Principales cifras de capital y ratios de solvencia</t>
  </si>
  <si>
    <t>Tabla 2</t>
  </si>
  <si>
    <t>KM1</t>
  </si>
  <si>
    <t>Plantilla de indicadores clave</t>
  </si>
  <si>
    <t>Tabla 3</t>
  </si>
  <si>
    <t xml:space="preserve">LI1 </t>
  </si>
  <si>
    <t>Diferencias entre el ámbito de consolidación contable y el ámbito de consolidación prudencial y correspondencia de las categorías de estados financieros con las categorías de riesgo reglamentario</t>
  </si>
  <si>
    <t>Tabla 4</t>
  </si>
  <si>
    <t xml:space="preserve">LI2 </t>
  </si>
  <si>
    <t>Principales fuentes de discrepancias entre las cuantías de las exposiciones con fines reguladores y los valores contables en los estados financieros</t>
  </si>
  <si>
    <t>Tabla 5</t>
  </si>
  <si>
    <t>LI3</t>
  </si>
  <si>
    <t>Esquema de las diferencias en los ámbitos de consolidación (ente por ente)</t>
  </si>
  <si>
    <t>Tabla 6</t>
  </si>
  <si>
    <t>Sociedades del grupo consolidable consolidadas por el método de Integración Global</t>
  </si>
  <si>
    <t>Tabla 7</t>
  </si>
  <si>
    <t>Sociedades del grupo no consolidable por actividad consolidadas por el método de la participación</t>
  </si>
  <si>
    <t>Tabla 8</t>
  </si>
  <si>
    <t>Sociedades multigrupo del grupo no consolidable por actividad consolidadas por el método de la participación</t>
  </si>
  <si>
    <t>Tabla 9</t>
  </si>
  <si>
    <t>Sociedades Asociadas consolidadas por el método de la participación</t>
  </si>
  <si>
    <t>Tabla 10</t>
  </si>
  <si>
    <t>PV1</t>
  </si>
  <si>
    <t>Ajustes de valoración prudente (PVA)</t>
  </si>
  <si>
    <t>CAPITULO 2</t>
  </si>
  <si>
    <t>POLÍTICAS Y OBJETIVOS EN MATERIA DE GESTIÓN DE RIESGOS</t>
  </si>
  <si>
    <t>CAPITULO 3</t>
  </si>
  <si>
    <t>RECURSOS PROPIOS COMPUTABLES - FONDOS PROPIOS</t>
  </si>
  <si>
    <t>Tabla 11</t>
  </si>
  <si>
    <t>CC1</t>
  </si>
  <si>
    <t>Composición de los fondos propios reglamentarios</t>
  </si>
  <si>
    <t>Tabla 12</t>
  </si>
  <si>
    <t>CCA</t>
  </si>
  <si>
    <t xml:space="preserve">Principales características de los instrumentos reglamentarios de fondos propios y los instrumentos de pasivos admisibles </t>
  </si>
  <si>
    <t>Tabla 13</t>
  </si>
  <si>
    <t>CC2</t>
  </si>
  <si>
    <t xml:space="preserve">Conciliación de los fondos propios reglamentarios con el balance en los estados financieros auditados  </t>
  </si>
  <si>
    <t>Tabla 14</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</si>
  <si>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</si>
  <si>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</si>
  <si>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</si>
  <si>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</si>
  <si>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</si>
  <si>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</si>
  <si>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</si>
  <si>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</si>
  <si>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Tabla 17</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</si>
  <si>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</si>
  <si>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</si>
  <si>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</si>
  <si>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</si>
  <si>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</si>
  <si>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</si>
  <si>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</si>
  <si>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</si>
  <si>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</si>
  <si>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</si>
  <si>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</si>
  <si>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 xml:space="preserve">Apartados del ICAAP 2021  </t>
  </si>
  <si>
    <t>Tabla 23</t>
  </si>
  <si>
    <t>LR1</t>
  </si>
  <si>
    <t>LRSum: Resumen de la conciliación de los activos contables y las exposiciones correspondientes a la ratio de apalancamiento</t>
  </si>
  <si>
    <t>Tabla 24</t>
  </si>
  <si>
    <t>LR2</t>
  </si>
  <si>
    <t>LRCom: Cuadro divulgativo común de la ratio de apalancamiento</t>
  </si>
  <si>
    <t>Tabla 25</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</si>
  <si>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</si>
  <si>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</si>
  <si>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</si>
  <si>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</si>
  <si>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</si>
  <si>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</si>
  <si>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</si>
  <si>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</si>
  <si>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</si>
  <si>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</si>
  <si>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</si>
  <si>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</si>
  <si>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</si>
  <si>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</si>
  <si>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</si>
  <si>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</si>
  <si>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</si>
  <si>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</si>
  <si>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</si>
  <si>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</si>
  <si>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</si>
  <si>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</si>
  <si>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</si>
  <si>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</si>
  <si>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</si>
  <si>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Plantilla 1</t>
  </si>
  <si>
    <t>Información relativa a préstamos y anticipos sujetos a moratorias legislativas y no legislativa</t>
  </si>
  <si>
    <t>Tabla 40</t>
  </si>
  <si>
    <t>Plantilla 2</t>
  </si>
  <si>
    <t>Desglose de préstamos y anticipos sujetos a moratorias legislativas y no legislativas en función del vencimiento residual de las moratorias</t>
  </si>
  <si>
    <t>Tabla 41</t>
  </si>
  <si>
    <t>Plantilla 3</t>
  </si>
  <si>
    <t>Información relativa a préstamos y anticipos nuevos sujetos a programas de garantías públicas introducidos en respuesta de la crisis de la COVID-19</t>
  </si>
  <si>
    <t>Tabla 42</t>
  </si>
  <si>
    <t>CCR3</t>
  </si>
  <si>
    <t>Tabla 43</t>
  </si>
  <si>
    <t>CCR5</t>
  </si>
  <si>
    <t>Composición de las garantías reales para las exposiciones al riesgo de contraparte</t>
  </si>
  <si>
    <t>Tabla 44</t>
  </si>
  <si>
    <t>CCR8</t>
  </si>
  <si>
    <t>Exposiciones frente a ECC</t>
  </si>
  <si>
    <t>Tabla 45</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</si>
  <si>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</si>
  <si>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</si>
  <si>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</si>
  <si>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</si>
  <si>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</si>
  <si>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</si>
  <si>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</si>
  <si>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</si>
  <si>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</si>
  <si>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</si>
  <si>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</si>
  <si>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Tabla 49</t>
  </si>
  <si>
    <t>CQ3</t>
  </si>
  <si>
    <t>Calidad crediticia de las exposiciones no dudosas y dudosas por días vencidos</t>
  </si>
  <si>
    <t>Tabla 50</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</si>
  <si>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</si>
  <si>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</si>
  <si>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</si>
  <si>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</si>
  <si>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</si>
  <si>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</si>
  <si>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</si>
  <si>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</si>
  <si>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CAPITULO 6</t>
  </si>
  <si>
    <t>RIESGO DE CRÉDITO: MÉTODO ESTÁNDAR</t>
  </si>
  <si>
    <t>Tabla 53</t>
  </si>
  <si>
    <t>Tabla 54</t>
  </si>
  <si>
    <t>Tabla 55</t>
  </si>
  <si>
    <t>Tabla 56</t>
  </si>
  <si>
    <t>CR5</t>
  </si>
  <si>
    <t>CAPITULO 7</t>
  </si>
  <si>
    <t>RIESGO DE CRÉDITO: MÉTODO BASADO EN CALIFICACIONES INTERNAS</t>
  </si>
  <si>
    <t>CAPITULO 8</t>
  </si>
  <si>
    <t>OPERACIONES DE TITULIZACIÓN</t>
  </si>
  <si>
    <t>Tabla 57</t>
  </si>
  <si>
    <t>Tabla 58</t>
  </si>
  <si>
    <t>SEC5</t>
  </si>
  <si>
    <t xml:space="preserve">Exposiciones titulizadas por la entidad — Exposiciones con impago y ajustes por riesgo de crédito específico </t>
  </si>
  <si>
    <t>Tabla 59</t>
  </si>
  <si>
    <t>CAPITULO 9</t>
  </si>
  <si>
    <t>TÉCNICAS DE REDUCCIÓN DEL RIESGO DE CRÉDITO</t>
  </si>
  <si>
    <t>Tabla 60</t>
  </si>
  <si>
    <t>Tabla 61</t>
  </si>
  <si>
    <t>CR3</t>
  </si>
  <si>
    <t>Panorámica de las técnicas de reducción del riesgo de crédito:  divulgación de información sobre el uso de técnicas de reducción del riesgo de crédito</t>
  </si>
  <si>
    <t>Tabla 62</t>
  </si>
  <si>
    <t xml:space="preserve">Distribución de las exposiciones cubiertas con garantías reales admisibles por categoría de riesgo </t>
  </si>
  <si>
    <t>Tabla 63</t>
  </si>
  <si>
    <t>Distribución de las exposiciones cubiertas con garantías personales y derivados de crédito por categoría de riesgo</t>
  </si>
  <si>
    <t>CAPITULO 10</t>
  </si>
  <si>
    <t>INFORMACIÓN SOBRE EL RIESGO DE MERCADO DE LA CARTERA DE NEGOCIACIÓN</t>
  </si>
  <si>
    <t>Tabla 64</t>
  </si>
  <si>
    <t>MR1</t>
  </si>
  <si>
    <t>Riesgo de mercado según el método estándar</t>
  </si>
  <si>
    <t>CAPITULO 11</t>
  </si>
  <si>
    <t>METODOLOGÍA APLICADA EN EL CÁLCULO DE REQUERIMIENTOS DE RECURSOS PROPIOS POR RIESGO OPERATIVO</t>
  </si>
  <si>
    <t>CAPITULO 12</t>
  </si>
  <si>
    <t>PARTICIPACIONES E INSTRUMENTOS DE CAPITAL NO INCLUIDOS EN LA CARTERA DE NEGOCIACIÓN</t>
  </si>
  <si>
    <t>Tabla 65</t>
  </si>
  <si>
    <t>Instrumentos de capital, no incluidos en la cartera de negociación</t>
  </si>
  <si>
    <t>Tabla 66</t>
  </si>
  <si>
    <t>Clasificación de los instrumentos por tipo y naturaleza</t>
  </si>
  <si>
    <t>Pérdidas y ganancias registradas por la renta variable</t>
  </si>
  <si>
    <t>CAPITULO 13</t>
  </si>
  <si>
    <t>RIESGO DE TIPO DE INTERÉS EN POSICIONES NO INCLUIDAS EN LA CARTERA DE NEGOCIACIÓN</t>
  </si>
  <si>
    <t>CAPITULO 14</t>
  </si>
  <si>
    <t>ACTIVOS GARANTIZANDO OPERACIONES DE FINANCIACIÓN ("ASSET ENCUMBRANCE")</t>
  </si>
  <si>
    <t>Activos con cargas y sin cargas</t>
  </si>
  <si>
    <t>Garantías reales recibidas y valores representativos de deuda propios emitidos</t>
  </si>
  <si>
    <t>AE3</t>
  </si>
  <si>
    <t>CAPITULO 15</t>
  </si>
  <si>
    <t>INFORMACION SOBRE REMUNERACIONES</t>
  </si>
  <si>
    <t>REM1</t>
  </si>
  <si>
    <t xml:space="preserve">Remuneración concedida respecto del ejercicio </t>
  </si>
  <si>
    <t>Número de empleados que se beneficia de una de las excepciones establecidas en el artículo 94, apartado 3 y su remuneración total</t>
  </si>
  <si>
    <t>REM3</t>
  </si>
  <si>
    <t xml:space="preserve">Remuneración diferida </t>
  </si>
  <si>
    <t>REM5</t>
  </si>
  <si>
    <t xml:space="preserve">Información sobre la remuneración del personal cuyas actividades profesionales inciden de manera importante en el perfil de riesgo de la entidad </t>
  </si>
  <si>
    <t>REM4</t>
  </si>
  <si>
    <t>Remuneración de 1 millón EUR o más al año</t>
  </si>
  <si>
    <t>Niveles de atribución</t>
  </si>
  <si>
    <t>Identificador EBA</t>
  </si>
  <si>
    <t>Índice de Tablas</t>
  </si>
  <si>
    <t>Volver índice</t>
  </si>
  <si>
    <r>
      <t xml:space="preserve">Tabla 1. </t>
    </r>
    <r>
      <rPr>
        <b/>
        <sz val="11"/>
        <color theme="1"/>
        <rFont val="Arial"/>
        <family val="2"/>
      </rPr>
      <t>Principales cifras de capital y ratios de solvencia.</t>
    </r>
  </si>
  <si>
    <r>
      <t>Tabla 2.</t>
    </r>
    <r>
      <rPr>
        <b/>
        <sz val="11"/>
        <color theme="1"/>
        <rFont val="Arial"/>
        <family val="2"/>
      </rPr>
      <t xml:space="preserve"> Plantilla de indicadores clave.</t>
    </r>
  </si>
  <si>
    <r>
      <t xml:space="preserve">Tabla 4. </t>
    </r>
    <r>
      <rPr>
        <b/>
        <sz val="11"/>
        <color theme="1"/>
        <rFont val="Arial"/>
        <family val="2"/>
      </rPr>
      <t>Principales fuentes de discrepancias entre las cuantías de las exposiciones con fines reguladores y los valores contables en los estados financieros.</t>
    </r>
  </si>
  <si>
    <r>
      <t xml:space="preserve">Tabla 5. </t>
    </r>
    <r>
      <rPr>
        <b/>
        <sz val="11"/>
        <color theme="1"/>
        <rFont val="Arial"/>
        <family val="2"/>
      </rPr>
      <t>Esquema de las diferencias en los ámbitos de consolidación (ente por ente).</t>
    </r>
  </si>
  <si>
    <r>
      <t>Tabla 9.</t>
    </r>
    <r>
      <rPr>
        <b/>
        <sz val="11"/>
        <color theme="1"/>
        <rFont val="Arial"/>
        <family val="2"/>
      </rPr>
      <t xml:space="preserve"> Sociedades Asociadas consolidadas por el método de la participación.</t>
    </r>
  </si>
  <si>
    <t>DIC21</t>
  </si>
  <si>
    <t>DIC20</t>
  </si>
  <si>
    <t>DIC19</t>
  </si>
  <si>
    <t>Capital de nivel 1 ordinario (CET1)</t>
  </si>
  <si>
    <t xml:space="preserve">Capital de nivel 1 </t>
  </si>
  <si>
    <t xml:space="preserve">Capital total </t>
  </si>
  <si>
    <t>Importe total de la exposición al riesgo</t>
  </si>
  <si>
    <t>Ratio CET1</t>
  </si>
  <si>
    <t>Ratio de capital de nivel 1</t>
  </si>
  <si>
    <t>Ratio de capital total</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</si>
  <si>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</si>
  <si>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</si>
  <si>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</si>
  <si>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</si>
  <si>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</si>
  <si>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</si>
  <si>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</si>
  <si>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</si>
  <si>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</si>
  <si>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</si>
  <si>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</si>
  <si>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</si>
  <si>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</si>
  <si>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</si>
  <si>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</si>
  <si>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</si>
  <si>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</si>
  <si>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</si>
  <si>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</si>
  <si>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</si>
  <si>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</si>
  <si>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</si>
  <si>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</si>
  <si>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</si>
  <si>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</si>
  <si>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</si>
  <si>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</si>
  <si>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</si>
  <si>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</si>
  <si>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</si>
  <si>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</si>
  <si>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</si>
  <si>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</si>
  <si>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</si>
  <si>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</si>
  <si>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</si>
  <si>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</si>
  <si>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</si>
  <si>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</si>
  <si>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</si>
  <si>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</si>
  <si>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</si>
  <si>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</si>
  <si>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</si>
  <si>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</si>
  <si>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</si>
  <si>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</si>
  <si>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</si>
  <si>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</si>
  <si>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</si>
  <si>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</si>
  <si>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</si>
  <si>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</si>
  <si>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</si>
  <si>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</si>
  <si>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</si>
  <si>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</si>
  <si>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</si>
  <si>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</si>
  <si>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</si>
  <si>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</si>
  <si>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</si>
  <si>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</si>
  <si>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Valores contables de las partidas</t>
  </si>
  <si>
    <t>Valores contables reflejados en los Estados Financieros publicados</t>
  </si>
  <si>
    <t>Valores contables con arreglo al ámbito de consolidación prudencial</t>
  </si>
  <si>
    <t>Sujetas al marco
de riesgo
de crédito</t>
  </si>
  <si>
    <t>Sujetas al marco 
de riesgo
de contraparte</t>
  </si>
  <si>
    <t>Sujeto al marco
de titulización</t>
  </si>
  <si>
    <t>Sujetas al marco de riesgo de mercado</t>
  </si>
  <si>
    <t>No sujetas a requerimientos
de capital o
deducción de
capital</t>
  </si>
  <si>
    <t>Activo</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</si>
  <si>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</si>
  <si>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</si>
  <si>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</si>
  <si>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</si>
  <si>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</si>
  <si>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</si>
  <si>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</si>
  <si>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</si>
  <si>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</si>
  <si>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</si>
  <si>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</si>
  <si>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</si>
  <si>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</si>
  <si>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</si>
  <si>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</si>
  <si>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Activo Total </t>
  </si>
  <si>
    <t>Pasivo</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</si>
  <si>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</si>
  <si>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</si>
  <si>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</si>
  <si>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</si>
  <si>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</si>
  <si>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</si>
  <si>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</si>
  <si>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</si>
  <si>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Pasivo Total </t>
  </si>
  <si>
    <t>Total</t>
  </si>
  <si>
    <t>Partidas sujetas a:</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</si>
  <si>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</si>
  <si>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</si>
  <si>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</si>
  <si>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</si>
  <si>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</si>
  <si>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</si>
  <si>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</si>
  <si>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</si>
  <si>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</si>
  <si>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</si>
  <si>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</si>
  <si>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</si>
  <si>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</si>
  <si>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</si>
  <si>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</si>
  <si>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</si>
  <si>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t>h</t>
  </si>
  <si>
    <t>Nombre de la entidad</t>
  </si>
  <si>
    <t>Método de consolidación prudencial</t>
  </si>
  <si>
    <t>Descripción del ente</t>
  </si>
  <si>
    <t>Consolidación íntegral</t>
  </si>
  <si>
    <t>Consolidación proporcional</t>
  </si>
  <si>
    <t>Método de equivalencia</t>
  </si>
  <si>
    <t>Ni consolidado ni deducido</t>
  </si>
  <si>
    <t>Deducidas</t>
  </si>
  <si>
    <t>Hostelería</t>
  </si>
  <si>
    <t>(*) Registrado contablemente en los epígrafes de “Activos no corrientes y grupos enajenables de elementos que se han clasificado como mantenidos para la venta” y “Pasivos incluidos en grupos enajenables de elementos que se han clasificado como mantenidos para la venta” de los balances consolidados.</t>
  </si>
  <si>
    <r>
      <rPr>
        <b/>
        <sz val="11"/>
        <color rgb="FF5B87DA"/>
        <rFont val="Arial"/>
        <family val="2"/>
      </rPr>
      <t>Método de consolidación contable</t>
    </r>
    <r>
      <rPr>
        <b/>
        <sz val="8"/>
        <color rgb="FF5B87DA"/>
        <rFont val="Arial"/>
        <family val="2"/>
      </rPr>
      <t xml:space="preserve"> (Perímetro Público)</t>
    </r>
  </si>
  <si>
    <t>%  Derechos de Voto Controlados por el Grupo</t>
  </si>
  <si>
    <t>Sociedad</t>
  </si>
  <si>
    <t>Domicilio</t>
  </si>
  <si>
    <t>Actividad</t>
  </si>
  <si>
    <t>Directos</t>
  </si>
  <si>
    <t>Indirectos</t>
  </si>
  <si>
    <t>Otros servicios</t>
  </si>
  <si>
    <t>%  Derechos de Voto Controlados por la ABANCA</t>
  </si>
  <si>
    <t>EU e1</t>
  </si>
  <si>
    <t>EU e2</t>
  </si>
  <si>
    <t>Categoría de riesgo</t>
  </si>
  <si>
    <t>AVA a nivel de categoría – Incertidumbre de valoración</t>
  </si>
  <si>
    <t>Total a nivel de categoría tras diversificación</t>
  </si>
  <si>
    <t>AVA a nivel de categoría</t>
  </si>
  <si>
    <t>Valores participativos</t>
  </si>
  <si>
    <t>Tipos de interés</t>
  </si>
  <si>
    <t>Tipo de cambio</t>
  </si>
  <si>
    <t>Crédito</t>
  </si>
  <si>
    <t>Materias primas</t>
  </si>
  <si>
    <t>AVA por diferenciales de crédito no devengados</t>
  </si>
  <si>
    <t>AVA por costes de inversión y financiación</t>
  </si>
  <si>
    <t>Del cual: Total enfoque principal de la cartera de negociación</t>
  </si>
  <si>
    <t>Del cual: Total enfoque principal de la cartera bancaria</t>
  </si>
  <si>
    <t>Incertidumbre de precios de mercado</t>
  </si>
  <si>
    <t>No aplicable</t>
  </si>
  <si>
    <t>Coste de cierre</t>
  </si>
  <si>
    <t>Posiciones concentradas</t>
  </si>
  <si>
    <t>Cese anticipado</t>
  </si>
  <si>
    <t>Riesgo de modelo</t>
  </si>
  <si>
    <t>Riesgo operativo</t>
  </si>
  <si>
    <t>Costes administrativos futuros</t>
  </si>
  <si>
    <t>Total ajustes de valoración adicionales</t>
  </si>
  <si>
    <t>Acciones Abanca Corporacion Bancaria</t>
  </si>
  <si>
    <t>Emisión AT1</t>
  </si>
  <si>
    <t>Emisión T2</t>
  </si>
  <si>
    <t xml:space="preserve"> Emisor </t>
  </si>
  <si>
    <t>ABANCA Corporacion Bancaria, S.A.</t>
  </si>
  <si>
    <t>ABANCA Corporación Bancaria, S.A.</t>
  </si>
  <si>
    <t xml:space="preserve"> Identificador único (por ejemplo, CUSIP, ISIN o identificador Bloomberg para la colocación privada de valores) </t>
  </si>
  <si>
    <t>ISIN: ES0165936008</t>
  </si>
  <si>
    <t>ES0865936001</t>
  </si>
  <si>
    <t>ES0265936007</t>
  </si>
  <si>
    <t>ES0265936015</t>
  </si>
  <si>
    <t>2a</t>
  </si>
  <si>
    <t>Colocación pública o privada</t>
  </si>
  <si>
    <t>Privada</t>
  </si>
  <si>
    <t>Pública</t>
  </si>
  <si>
    <t xml:space="preserve"> Legislación aplicable al instrumento </t>
  </si>
  <si>
    <t xml:space="preserve">Legislación Española </t>
  </si>
  <si>
    <t>3a</t>
  </si>
  <si>
    <t>Reconocimiento contractual de las competencias de depreciación y conversión de las autoridades de resolución.</t>
  </si>
  <si>
    <t>No</t>
  </si>
  <si>
    <t>Tratamiento Normativo</t>
  </si>
  <si>
    <t>Capital de Nivel 1 Ordinario</t>
  </si>
  <si>
    <t>Capital de Nivel 1 Adicional</t>
  </si>
  <si>
    <t>Capital de Nivel 2</t>
  </si>
  <si>
    <t xml:space="preserve">   Normas de la CRR posteriores a la transición </t>
  </si>
  <si>
    <t xml:space="preserve">   Admisibles a título individual/(sub)consolidado/ individual y (sub)consolidado </t>
  </si>
  <si>
    <t>Individual y Consolidado</t>
  </si>
  <si>
    <t xml:space="preserve">   Tipo de instrumento (cada país especificará los tipos pertinentes) </t>
  </si>
  <si>
    <t>Instrumento de capital - Acciones Ordinarias</t>
  </si>
  <si>
    <t>Acciones preferentes</t>
  </si>
  <si>
    <t>Deuda subordinada</t>
  </si>
  <si>
    <t xml:space="preserve"> Importe nominal del instrumento </t>
  </si>
  <si>
    <t xml:space="preserve"> 9a </t>
  </si>
  <si>
    <t xml:space="preserve"> 9b </t>
  </si>
  <si>
    <t xml:space="preserve"> Precio de reembolso </t>
  </si>
  <si>
    <t>n/p</t>
  </si>
  <si>
    <t xml:space="preserve"> Clasificación contable </t>
  </si>
  <si>
    <t>Patrimonio Neto</t>
  </si>
  <si>
    <t>Obligación - coste amortizado</t>
  </si>
  <si>
    <t xml:space="preserve"> Fecha de emisión inicial </t>
  </si>
  <si>
    <t xml:space="preserve"> Perpetuo o con vencimiento establecido </t>
  </si>
  <si>
    <t>Perpetuo</t>
  </si>
  <si>
    <t>Establecido</t>
  </si>
  <si>
    <t xml:space="preserve">   Fecha de vencimiento inicial </t>
  </si>
  <si>
    <t>Sin vencimiento</t>
  </si>
  <si>
    <t xml:space="preserve"> Opción de compra del emisor sujeta a la aprobación previa de las autoridades de supervisión </t>
  </si>
  <si>
    <t>Si</t>
  </si>
  <si>
    <t xml:space="preserve">   Fecha opcional de ejercicio de la opción de compra, fechas de ejercicio contingentes e importe a reembolsar </t>
  </si>
  <si>
    <t>02/10/2023 y trimestralmente desde entonces, a elección del Emisor, por la totalidad de la emisión por razones fiscales o un evento de capital (condiciones 7.3 y 7.4) y previo consentimiento del supervisor</t>
  </si>
  <si>
    <t>En 18/01/2025 y en cualquier momento desde entonces, a elección del Emisor, por la totalidad de la emisión. Adicionalmente  por razones fiscales o un evento de capital y previo consentimiento del supervisor</t>
  </si>
  <si>
    <t>En 07/04/2025 y en cualquier momento desde entonces, a elección del Emisor, por la totalidad de la emisión. Adicionalmente  por razones fiscales o un evento de capital y previo consentimiento del supervisor</t>
  </si>
  <si>
    <t xml:space="preserve">   Fechas de ejercicio posteriores, si procede </t>
  </si>
  <si>
    <t>Trimestralmente</t>
  </si>
  <si>
    <t>En cualquier momento a partir del quinto año</t>
  </si>
  <si>
    <t>Cupones/Dividendos</t>
  </si>
  <si>
    <t xml:space="preserve"> Dividendo o cupón fijo o variable </t>
  </si>
  <si>
    <t xml:space="preserve">Variable </t>
  </si>
  <si>
    <t>Fijo revisable</t>
  </si>
  <si>
    <t xml:space="preserve"> Tipo de interés del cupón y cualquier índice conexo </t>
  </si>
  <si>
    <t>7,5% hasta 02/10/2023 en que se actualiza a mid-swap a 5 años + 732,6 pbs y después cada 5 años desde esa fecha</t>
  </si>
  <si>
    <t>6,125% hasta 18/01/2025 en que se actualiza a mid-swap a 5 años + 592,7 pbs y después cada 5 años desde esa fecha</t>
  </si>
  <si>
    <t>4,625% hasta 07/04/2025 en que se actualiza a mid-swap a 5 años + 501,4 pbs y después cada 5 años desde esa fecha</t>
  </si>
  <si>
    <t xml:space="preserve"> Existencia de limitaciones al pago de dividendos </t>
  </si>
  <si>
    <t xml:space="preserve"> 20a </t>
  </si>
  <si>
    <t xml:space="preserve">   Plenamente discrecional, parcialmente discrecional u obligatorio (en términos de calendario) </t>
  </si>
  <si>
    <t>Plenamente discrecional</t>
  </si>
  <si>
    <t>Obligatorio</t>
  </si>
  <si>
    <t xml:space="preserve"> 20b </t>
  </si>
  <si>
    <t xml:space="preserve">   Plenamente discrecional, parcialmente discrecional u obligatorio (en términos de importe) </t>
  </si>
  <si>
    <t xml:space="preserve">   Existencia de un incremento del cupón u otros incentivos al reembolso </t>
  </si>
  <si>
    <t xml:space="preserve">   Acumulativo o no acumulativo </t>
  </si>
  <si>
    <t xml:space="preserve"> Convertible o no convertible </t>
  </si>
  <si>
    <t>No convertible</t>
  </si>
  <si>
    <t xml:space="preserve">    Si con convertibles, total o parcialmente </t>
  </si>
  <si>
    <t xml:space="preserve">    Si son convertibles, tipo de conversión aplicable </t>
  </si>
  <si>
    <t xml:space="preserve">    Si son convertibles, conversión obligatoria u opcional </t>
  </si>
  <si>
    <t xml:space="preserve">    Si son convertibles, especifíquese el tipo de instrumento en que se pueden convertir </t>
  </si>
  <si>
    <t xml:space="preserve">    Si son convertibles, especifíquese el emisor del instrumento en que se convierte </t>
  </si>
  <si>
    <t xml:space="preserve"> Características de la depreciación </t>
  </si>
  <si>
    <t>Se contempla una depreciación de los instrumentos al disminuir por debajo del Trigger Event.</t>
  </si>
  <si>
    <t xml:space="preserve">   En caso de depreciación, factor(es) que la desencadenan </t>
  </si>
  <si>
    <t xml:space="preserve">Este instrumento se deprecia cuando el Capital de Nivel 1 Ordinario cae por debajo de 5,125% tanto a nivel individual como consolidado de ABANCA Corporación Bancaria </t>
  </si>
  <si>
    <t xml:space="preserve">   En caso de depreciación, total o parcial </t>
  </si>
  <si>
    <t xml:space="preserve">   En caso de depreciación, permanente o temporal </t>
  </si>
  <si>
    <t>Temporal</t>
  </si>
  <si>
    <t>Si bajo ciertas circunstancias, con un Resultado Neto positivo en  tanto a nivel individual como consolidado de ABANCA Corporación Bancaria, la Entidad podrá, a su discreción y previa autorización de la Autoridad Competente, utilizarlo para apreciar los instrumentos.</t>
  </si>
  <si>
    <t>EU-34a </t>
  </si>
  <si>
    <t>Tipo de subordinación (solo para los pasivos admisibles).</t>
  </si>
  <si>
    <t>EU-34b</t>
  </si>
  <si>
    <t>Orden de prelación del instrumento en los procedimientos de insolvencia ordinarios.</t>
  </si>
  <si>
    <t>No tienen subordinación</t>
  </si>
  <si>
    <t>Tras los instrumentos de capital de Nivel 2</t>
  </si>
  <si>
    <t>Obligaciones senior distintas de los valores de paridad de rango inmediatamente superior</t>
  </si>
  <si>
    <t xml:space="preserve"> Características no conformes tras la transición </t>
  </si>
  <si>
    <t xml:space="preserve"> En caso afirmativo, especifíquense las características no conformes </t>
  </si>
  <si>
    <t>Enlace al mandato completo y a las condiciones del instrumento (señalización).</t>
  </si>
  <si>
    <t>https://www.abancacorporacionbancaria.com/files/documents/perpetual-non-cumulative-at1-preferred-securities-es.pdf</t>
  </si>
  <si>
    <t>https://www.abancacorporacionbancaria.com/files/documents/fixed-rate-reset-subordinated-notes-due-2019-es.pdf</t>
  </si>
  <si>
    <t>https://www.abancacorporacionbancaria.com/files/documents/fixed-rate-reset-subordinated-notes-due-2030-es.pdf</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</si>
  <si>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</si>
  <si>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</si>
  <si>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</si>
  <si>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</si>
  <si>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</si>
  <si>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</si>
  <si>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</si>
  <si>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</si>
  <si>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</si>
  <si>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</si>
  <si>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</si>
  <si>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</si>
  <si>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</si>
  <si>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</si>
  <si>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</si>
  <si>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</si>
  <si>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</si>
  <si>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</si>
  <si>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</si>
  <si>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</si>
  <si>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</si>
  <si>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</si>
  <si>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</si>
  <si>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</si>
  <si>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</si>
  <si>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</si>
  <si>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</si>
  <si>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</si>
  <si>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</si>
  <si>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</si>
  <si>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</si>
  <si>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</si>
  <si>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</si>
  <si>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</si>
  <si>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</si>
  <si>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</si>
  <si>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</si>
  <si>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</si>
  <si>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</si>
  <si>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</si>
  <si>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</si>
  <si>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</si>
  <si>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</si>
  <si>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</si>
  <si>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</si>
  <si>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</si>
  <si>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</si>
  <si>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</si>
  <si>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</si>
  <si>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</si>
  <si>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</si>
  <si>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</si>
  <si>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</si>
  <si>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</si>
  <si>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</si>
  <si>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</si>
  <si>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</si>
  <si>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</si>
  <si>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</si>
  <si>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</si>
  <si>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</si>
  <si>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</si>
  <si>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</si>
  <si>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</si>
  <si>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</si>
  <si>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</si>
  <si>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</si>
  <si>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</si>
  <si>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</si>
  <si>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</si>
  <si>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</si>
  <si>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</si>
  <si>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</si>
  <si>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</si>
  <si>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</si>
  <si>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</si>
  <si>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</si>
  <si>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</si>
  <si>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</si>
  <si>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</si>
  <si>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</si>
  <si>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</si>
  <si>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</si>
  <si>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</si>
  <si>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</si>
  <si>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</si>
  <si>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</si>
  <si>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</si>
  <si>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</si>
  <si>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</si>
  <si>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</si>
  <si>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</si>
  <si>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</si>
  <si>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</si>
  <si>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</si>
  <si>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</si>
  <si>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</si>
  <si>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</si>
  <si>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</si>
  <si>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</si>
  <si>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</si>
  <si>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</si>
  <si>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</si>
  <si>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</si>
  <si>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</si>
  <si>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</si>
  <si>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</si>
  <si>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</si>
  <si>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</si>
  <si>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</si>
  <si>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</si>
  <si>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</si>
  <si>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</si>
  <si>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</si>
  <si>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</si>
  <si>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</si>
  <si>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</si>
  <si>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</si>
  <si>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</si>
  <si>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</si>
  <si>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</si>
  <si>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</si>
  <si>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</si>
  <si>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</si>
  <si>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</si>
  <si>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</si>
  <si>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</si>
  <si>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</si>
  <si>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</si>
  <si>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</si>
  <si>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</si>
  <si>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</si>
  <si>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</si>
  <si>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</si>
  <si>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</si>
  <si>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</si>
  <si>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</si>
  <si>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</si>
  <si>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</si>
  <si>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</si>
  <si>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</si>
  <si>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</si>
  <si>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</si>
  <si>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</si>
  <si>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</si>
  <si>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</si>
  <si>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</si>
  <si>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</si>
  <si>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</si>
  <si>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</si>
  <si>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</si>
  <si>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</si>
  <si>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</si>
  <si>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</si>
  <si>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</si>
  <si>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</si>
  <si>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</si>
  <si>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</si>
  <si>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</si>
  <si>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</si>
  <si>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</si>
  <si>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</si>
  <si>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</si>
  <si>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</si>
  <si>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</si>
  <si>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</si>
  <si>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</si>
  <si>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</si>
  <si>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</si>
  <si>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</si>
  <si>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</si>
  <si>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</si>
  <si>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</si>
  <si>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</si>
  <si>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</si>
  <si>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</si>
  <si>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</si>
  <si>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</si>
  <si>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</si>
  <si>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</si>
  <si>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</si>
  <si>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</si>
  <si>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</si>
  <si>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</si>
  <si>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</si>
  <si>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</si>
  <si>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</si>
  <si>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</si>
  <si>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</si>
  <si>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</si>
  <si>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</si>
  <si>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</si>
  <si>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</si>
  <si>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</si>
  <si>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</si>
  <si>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</si>
  <si>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</si>
  <si>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</si>
  <si>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</si>
  <si>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</si>
  <si>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</si>
  <si>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</si>
  <si>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</si>
  <si>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</si>
  <si>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</si>
  <si>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</si>
  <si>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</si>
  <si>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</si>
  <si>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</si>
  <si>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</si>
  <si>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</si>
  <si>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</si>
  <si>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</si>
  <si>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</si>
  <si>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</si>
  <si>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</si>
  <si>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</si>
  <si>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</si>
  <si>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</si>
  <si>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</si>
  <si>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</si>
  <si>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</si>
  <si>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</si>
  <si>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</si>
  <si>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</si>
  <si>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</si>
  <si>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</si>
  <si>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</si>
  <si>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</si>
  <si>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antes de aplicar factores de conversión y de la reducción del riesgo de crédito</t>
  </si>
  <si>
    <t>Exposiciones después de aplicar factores de conversión y de la reducción del riesgo de crédito</t>
  </si>
  <si>
    <t>Exposiciones en balance</t>
  </si>
  <si>
    <t>Exposiciones fuera de balance</t>
  </si>
  <si>
    <t>APR</t>
  </si>
  <si>
    <t xml:space="preserve">Densidad de los APR (%) </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</si>
  <si>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</si>
  <si>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</si>
  <si>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</si>
  <si>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</si>
  <si>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</si>
  <si>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</si>
  <si>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</si>
  <si>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</si>
  <si>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</si>
  <si>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</si>
  <si>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</si>
  <si>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</si>
  <si>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</si>
  <si>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</si>
  <si>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</si>
  <si>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</si>
  <si>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</si>
  <si>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</si>
  <si>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</si>
  <si>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</si>
  <si>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</si>
  <si>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</si>
  <si>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</si>
  <si>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</si>
  <si>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</si>
  <si>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</si>
  <si>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</si>
  <si>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</si>
  <si>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</si>
  <si>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</si>
  <si>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</si>
  <si>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</si>
  <si>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</si>
  <si>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</si>
  <si>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</si>
  <si>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</si>
  <si>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</si>
  <si>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</si>
  <si>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</si>
  <si>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</si>
  <si>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</si>
  <si>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</si>
  <si>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</si>
  <si>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</si>
  <si>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</si>
  <si>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</si>
  <si>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</si>
  <si>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</si>
  <si>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</si>
  <si>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</si>
  <si>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</si>
  <si>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</si>
  <si>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</si>
  <si>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</si>
  <si>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</si>
  <si>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</si>
  <si>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</si>
  <si>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</si>
  <si>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</si>
  <si>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</si>
  <si>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</si>
  <si>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</si>
  <si>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</si>
  <si>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</si>
  <si>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</si>
  <si>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</si>
  <si>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1.</t>
  </si>
  <si>
    <t>2.</t>
  </si>
  <si>
    <t>3.</t>
  </si>
  <si>
    <t>4.</t>
  </si>
  <si>
    <t>5.</t>
  </si>
  <si>
    <t>6.</t>
  </si>
  <si>
    <t>7.</t>
  </si>
  <si>
    <t>8.</t>
  </si>
  <si>
    <t>9.</t>
  </si>
  <si>
    <t>10.</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</si>
  <si>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</si>
  <si>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</si>
  <si>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</si>
  <si>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</si>
  <si>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</si>
  <si>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</si>
  <si>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</si>
  <si>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</si>
  <si>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</si>
  <si>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</si>
  <si>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</si>
  <si>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</si>
  <si>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</si>
  <si>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</si>
  <si>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</si>
  <si>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</si>
  <si>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</si>
  <si>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</si>
  <si>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</si>
  <si>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</si>
  <si>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</si>
  <si>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</si>
  <si>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</si>
  <si>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</si>
  <si>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</si>
  <si>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</si>
  <si>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</si>
  <si>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</si>
  <si>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</si>
  <si>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</si>
  <si>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</si>
  <si>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</si>
  <si>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</si>
  <si>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</si>
  <si>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</si>
  <si>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</si>
  <si>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</si>
  <si>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</si>
  <si>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</si>
  <si>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</si>
  <si>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</si>
  <si>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</si>
  <si>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</si>
  <si>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</si>
  <si>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</si>
  <si>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</si>
  <si>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</si>
  <si>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</si>
  <si>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</si>
  <si>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</si>
  <si>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</si>
  <si>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</si>
  <si>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</si>
  <si>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</si>
  <si>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</si>
  <si>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</si>
  <si>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</si>
  <si>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</si>
  <si>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</si>
  <si>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</si>
  <si>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</si>
  <si>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</si>
  <si>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</si>
  <si>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</si>
  <si>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</si>
  <si>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</si>
  <si>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</si>
  <si>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</si>
  <si>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</si>
  <si>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</si>
  <si>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</si>
  <si>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</si>
  <si>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</si>
  <si>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</si>
  <si>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</si>
  <si>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</si>
  <si>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</si>
  <si>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</si>
  <si>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</si>
  <si>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</si>
  <si>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</si>
  <si>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</si>
  <si>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</si>
  <si>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</si>
  <si>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</si>
  <si>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</si>
  <si>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</si>
  <si>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</si>
  <si>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</si>
  <si>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</si>
  <si>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</si>
  <si>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</si>
  <si>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</si>
  <si>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</si>
  <si>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</si>
  <si>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</si>
  <si>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</si>
  <si>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</si>
  <si>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</si>
  <si>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</si>
  <si>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</si>
  <si>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</si>
  <si>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</si>
  <si>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</si>
  <si>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</si>
  <si>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</si>
  <si>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</si>
  <si>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</si>
  <si>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</si>
  <si>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</si>
  <si>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</si>
  <si>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</si>
  <si>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</si>
  <si>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</si>
  <si>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</si>
  <si>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</si>
  <si>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</si>
  <si>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</si>
  <si>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</si>
  <si>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</si>
  <si>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</si>
  <si>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</si>
  <si>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</si>
  <si>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</si>
  <si>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</si>
  <si>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</si>
  <si>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</si>
  <si>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</si>
  <si>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</si>
  <si>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</si>
  <si>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</si>
  <si>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</si>
  <si>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</si>
  <si>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</si>
  <si>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</si>
  <si>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</si>
  <si>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</si>
  <si>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</si>
  <si>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</si>
  <si>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</si>
  <si>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</si>
  <si>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</si>
  <si>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</si>
  <si>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</si>
  <si>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</si>
  <si>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</si>
  <si>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</si>
  <si>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</si>
  <si>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</si>
  <si>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</si>
  <si>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</si>
  <si>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</si>
  <si>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</si>
  <si>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</si>
  <si>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</si>
  <si>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</si>
  <si>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</si>
  <si>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</si>
  <si>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</si>
  <si>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</si>
  <si>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</si>
  <si>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</si>
  <si>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</si>
  <si>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</si>
  <si>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</si>
  <si>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</si>
  <si>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</si>
  <si>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</si>
  <si>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</si>
  <si>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</si>
  <si>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</si>
  <si>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</si>
  <si>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</si>
  <si>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</si>
  <si>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</si>
  <si>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</si>
  <si>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</si>
  <si>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</si>
  <si>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</si>
  <si>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</si>
  <si>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</si>
  <si>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</si>
  <si>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</si>
  <si>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</si>
  <si>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</si>
  <si>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</si>
  <si>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</si>
  <si>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</si>
  <si>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</si>
  <si>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</si>
  <si>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</si>
  <si>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</si>
  <si>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</si>
  <si>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</si>
  <si>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</si>
  <si>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</si>
  <si>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</si>
  <si>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</si>
  <si>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</si>
  <si>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</si>
  <si>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</si>
  <si>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</si>
  <si>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</si>
  <si>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</si>
  <si>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</si>
  <si>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</si>
  <si>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</si>
  <si>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</si>
  <si>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</si>
  <si>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</si>
  <si>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</si>
  <si>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</si>
  <si>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</si>
  <si>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</si>
  <si>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</si>
  <si>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</si>
  <si>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</si>
  <si>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</si>
  <si>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r>
      <t xml:space="preserve">Tabla 43. </t>
    </r>
    <r>
      <rPr>
        <b/>
        <sz val="11"/>
        <color theme="1"/>
        <rFont val="Arial"/>
        <family val="2"/>
      </rPr>
      <t>Composición de las garantías reales para las exposiciones al riesgo de contraparte.</t>
    </r>
  </si>
  <si>
    <r>
      <t>Tabla 44.</t>
    </r>
    <r>
      <rPr>
        <b/>
        <sz val="11"/>
        <color theme="1"/>
        <rFont val="Arial"/>
        <family val="2"/>
      </rPr>
      <t xml:space="preserve"> Exposiciones frente a ECC.</t>
    </r>
  </si>
  <si>
    <t>Exposiciones Minoristas</t>
  </si>
  <si>
    <t>Exposiciones garantizadas con hipotecas sobre bienes inmuebles</t>
  </si>
  <si>
    <t>Partidas asociadas a riesgos especialmente elevados</t>
  </si>
  <si>
    <t>Exposiciones frente a entidades y empresas con evaluación crediticia a corto plazo</t>
  </si>
  <si>
    <t>Instrumentos de renta variable</t>
  </si>
  <si>
    <t>Otras</t>
  </si>
  <si>
    <t>Posiciones en titulizaciones</t>
  </si>
  <si>
    <t>A la vista</t>
  </si>
  <si>
    <t>n</t>
  </si>
  <si>
    <t>o</t>
  </si>
  <si>
    <t>Importe en libros bruto</t>
  </si>
  <si>
    <t>Deterioro de valor acumulado, cambios acumulados negativos en el valor razonable debidos al riesgo de crédito</t>
  </si>
  <si>
    <t xml:space="preserve">Importe en libros bruto </t>
  </si>
  <si>
    <t>No dudosos</t>
  </si>
  <si>
    <t xml:space="preserve">Dudosos </t>
  </si>
  <si>
    <t xml:space="preserve">No dudosos </t>
  </si>
  <si>
    <t>Entradas a
exposiciones dudosas</t>
  </si>
  <si>
    <t>De los cuales:
exposiciones con medidas de reestructuración o refinanciación</t>
  </si>
  <si>
    <t>De los cuales:
Instrumentos con un aumento significativo del riesgo de crédito desde el reconocimiento inicial, pero sin deterioro crediticio (fase 2)</t>
  </si>
  <si>
    <t xml:space="preserve">De los cuales:
de pago improbable pero no vencido o vencido &lt;= 90 días </t>
  </si>
  <si>
    <t xml:space="preserve">De los cuales:
de pago improbable pero no vencidos o vencidos &lt;= 90 días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</si>
  <si>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</si>
  <si>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</si>
  <si>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</si>
  <si>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</si>
  <si>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</si>
  <si>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</si>
  <si>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Número de deudores</t>
  </si>
  <si>
    <t>Del cual: 
moratorias legislativas</t>
  </si>
  <si>
    <t>Del cual: 
vencidoas</t>
  </si>
  <si>
    <t>Vencimiento residual de las moratorias</t>
  </si>
  <si>
    <t>&lt;= 3 meses</t>
  </si>
  <si>
    <t>&gt; 3 meses
&lt;= 6 meses</t>
  </si>
  <si>
    <t>&gt; 6 meses
&lt;= 9 meses</t>
  </si>
  <si>
    <t>&gt; 9 meses
&lt;= 12 meses</t>
  </si>
  <si>
    <t>&gt; 1 año</t>
  </si>
  <si>
    <t>Préstamos y anticipos a los que se ha ofrecido una moratoria</t>
  </si>
  <si>
    <t>Préstamos y anticipos sujetos a moratoria (concedida)</t>
  </si>
  <si>
    <t xml:space="preserve">    de los cuales: Garantizados por bienes inmuebles residenciales</t>
  </si>
  <si>
    <t xml:space="preserve">    de los cuales: Pequeñas y medianas empresas</t>
  </si>
  <si>
    <t xml:space="preserve">    de los cuales: Garantizados por bienes inmuebles comerciales</t>
  </si>
  <si>
    <t>Importe máximo de la garantía que puede considerarse</t>
  </si>
  <si>
    <t>del cual: reestructurado o refinanciado</t>
  </si>
  <si>
    <t>Garantías públicas recibidas</t>
  </si>
  <si>
    <t>Préstamos y anticipos nuevos sujetos a programas de garantías públicas</t>
  </si>
  <si>
    <t xml:space="preserve">   de los cuales: Garantizados por bienes inmuebles residenciales</t>
  </si>
  <si>
    <t xml:space="preserve">   de los cuales: Pequeñas y medianas empresas</t>
  </si>
  <si>
    <t xml:space="preserve">   de los cuales: Garantizados por bienes inmuebles comerciales</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</si>
  <si>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</si>
  <si>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</si>
  <si>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</si>
  <si>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</si>
  <si>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</si>
  <si>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</si>
  <si>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</si>
  <si>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</si>
  <si>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</si>
  <si>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</si>
  <si>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</si>
  <si>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</si>
  <si>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</si>
  <si>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</si>
  <si>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</si>
  <si>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</si>
  <si>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</si>
  <si>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</si>
  <si>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</si>
  <si>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</si>
  <si>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</si>
  <si>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</si>
  <si>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</si>
  <si>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</si>
  <si>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</si>
  <si>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</si>
  <si>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</si>
  <si>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</si>
  <si>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</si>
  <si>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</si>
  <si>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</si>
  <si>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</si>
  <si>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</si>
  <si>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</si>
  <si>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</si>
  <si>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</si>
  <si>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</si>
  <si>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</si>
  <si>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</si>
  <si>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</si>
  <si>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</si>
  <si>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</si>
  <si>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</si>
  <si>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</si>
  <si>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</si>
  <si>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</si>
  <si>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</si>
  <si>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</si>
  <si>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</si>
  <si>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</si>
  <si>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</si>
  <si>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</si>
  <si>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</si>
  <si>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</si>
  <si>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</si>
  <si>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</si>
  <si>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</si>
  <si>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</si>
  <si>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</si>
  <si>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</si>
  <si>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</si>
  <si>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</si>
  <si>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</si>
  <si>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</si>
  <si>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</si>
  <si>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</si>
  <si>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</si>
  <si>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</si>
  <si>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</si>
  <si>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</si>
  <si>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</si>
  <si>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</si>
  <si>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</si>
  <si>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</si>
  <si>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</si>
  <si>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</si>
  <si>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</si>
  <si>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</si>
  <si>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</si>
  <si>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</si>
  <si>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</si>
  <si>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</si>
  <si>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</si>
  <si>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</si>
  <si>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</si>
  <si>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</si>
  <si>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</si>
  <si>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</si>
  <si>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</si>
  <si>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</si>
  <si>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</si>
  <si>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</si>
  <si>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</si>
  <si>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</si>
  <si>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</si>
  <si>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</si>
  <si>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</si>
  <si>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</si>
  <si>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</si>
  <si>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</si>
  <si>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</si>
  <si>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</si>
  <si>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</si>
  <si>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</si>
  <si>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</si>
  <si>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</si>
  <si>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</si>
  <si>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</si>
  <si>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</si>
  <si>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</si>
  <si>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</si>
  <si>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</si>
  <si>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</si>
  <si>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</si>
  <si>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</si>
  <si>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</si>
  <si>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</si>
  <si>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</si>
  <si>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</si>
  <si>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</si>
  <si>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</si>
  <si>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</si>
  <si>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</si>
  <si>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</si>
  <si>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</si>
  <si>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</si>
  <si>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</si>
  <si>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</si>
  <si>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</si>
  <si>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</si>
  <si>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</si>
  <si>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</si>
  <si>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</si>
  <si>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</si>
  <si>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</si>
  <si>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</si>
  <si>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</si>
  <si>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</si>
  <si>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</si>
  <si>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</si>
  <si>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</si>
  <si>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</si>
  <si>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</si>
  <si>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</si>
  <si>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</si>
  <si>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</si>
  <si>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</si>
  <si>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Participaciones o acciones en organismos de inversión colectiva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</si>
  <si>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</si>
  <si>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Capítulo 2.</t>
    </r>
    <r>
      <rPr>
        <b/>
        <sz val="16"/>
        <color theme="1"/>
        <rFont val="Arial"/>
        <family val="2"/>
      </rPr>
      <t xml:space="preserve"> </t>
    </r>
    <r>
      <rPr>
        <b/>
        <sz val="16"/>
        <color theme="0"/>
        <rFont val="Arial"/>
        <family val="2"/>
      </rPr>
      <t>POLÍTICAS Y OBJETIVOS EN MATERIA DE GESTIÓN DE RIESGOS.</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</si>
  <si>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</si>
  <si>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</si>
  <si>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</si>
  <si>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</si>
  <si>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7. </t>
    </r>
    <r>
      <rPr>
        <b/>
        <sz val="16"/>
        <color theme="0"/>
        <rFont val="Arial"/>
        <family val="2"/>
      </rPr>
      <t>RIESGO DE CRÉDITO: MÉTODO BASADO EN CALIFICACIONES INTERNAS.</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</si>
  <si>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</si>
  <si>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</si>
  <si>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</si>
  <si>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</si>
  <si>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r>
      <rPr>
        <b/>
        <sz val="16"/>
        <color rgb="FF5B87DA"/>
        <rFont val="Arial"/>
        <family val="2"/>
      </rPr>
      <t xml:space="preserve">Capítulo 12. </t>
    </r>
    <r>
      <rPr>
        <b/>
        <sz val="16"/>
        <color theme="0"/>
        <rFont val="Arial"/>
        <family val="2"/>
      </rPr>
      <t>PARTICIPACIONES E INSTRUMENTOS DE
CAPITAL NO INCLUIDOS EN LA CARTERA DE NEGOCIACIÓN.</t>
    </r>
  </si>
  <si>
    <r>
      <rPr>
        <b/>
        <sz val="16"/>
        <color rgb="FF5B87DA"/>
        <rFont val="Arial"/>
        <family val="2"/>
      </rPr>
      <t>Capítulo 13.</t>
    </r>
    <r>
      <rPr>
        <b/>
        <sz val="16"/>
        <color theme="0"/>
        <rFont val="Arial"/>
        <family val="2"/>
      </rPr>
      <t xml:space="preserve"> RIESGO DE TIPO DE INTERÉS EN POSICIONES
NO INCLUIDAS EN LA CARTERA DE NEGOCIACIÓN.</t>
    </r>
  </si>
  <si>
    <r>
      <rPr>
        <b/>
        <sz val="16"/>
        <color rgb="FF5B87DA"/>
        <rFont val="Arial"/>
        <family val="2"/>
      </rPr>
      <t>Capítulo 14.</t>
    </r>
    <r>
      <rPr>
        <b/>
        <sz val="16"/>
        <color theme="0"/>
        <rFont val="Arial"/>
        <family val="2"/>
      </rPr>
      <t xml:space="preserve"> ACTIVOS GARANTIZANDO OPERACIONES
DE FINANCIACIÓN ("ASSET ENCUMBRANCE").</t>
    </r>
  </si>
  <si>
    <r>
      <rPr>
        <b/>
        <sz val="16"/>
        <color rgb="FF5B87DA"/>
        <rFont val="Arial"/>
        <family val="2"/>
      </rPr>
      <t>Capítulo 15.</t>
    </r>
    <r>
      <rPr>
        <b/>
        <sz val="16"/>
        <color theme="0"/>
        <rFont val="Arial"/>
        <family val="2"/>
      </rPr>
      <t xml:space="preserve"> INFORMACION SOBRE REMUNERACIONES.</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</si>
  <si>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</si>
  <si>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</si>
  <si>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</si>
  <si>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</si>
  <si>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</si>
  <si>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</si>
  <si>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</si>
  <si>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</si>
  <si>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</si>
  <si>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</si>
  <si>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</si>
  <si>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</si>
  <si>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</si>
  <si>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</si>
  <si>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</si>
  <si>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</si>
  <si>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</si>
  <si>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</si>
  <si>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</si>
  <si>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</si>
  <si>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</si>
  <si>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</si>
  <si>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</si>
  <si>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</si>
  <si>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</si>
  <si>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</si>
  <si>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Cubiertos con garantías financieras admisibles</t>
  </si>
  <si>
    <t>Cubiertas con otras garantías reales admisibles</t>
  </si>
  <si>
    <t xml:space="preserve">Vinculadas al mercado de capitales </t>
  </si>
  <si>
    <t>TOTALES</t>
  </si>
  <si>
    <t>Cubiertas con garantías personales</t>
  </si>
  <si>
    <t>Cubiertas con derivados de crédito</t>
  </si>
  <si>
    <t>Importe de las exposiciones ponderadas por riesgo</t>
  </si>
  <si>
    <t>PERDIDAS Y GANANCIAS REGISTRADAS</t>
  </si>
  <si>
    <t>Registradas en Balance</t>
  </si>
  <si>
    <t>Registradas Directamente en Patrimonio Neto</t>
  </si>
  <si>
    <t>Ganancias en Instrumentos de Capital</t>
  </si>
  <si>
    <t>Pérdidas en Instrumentos de Capital</t>
  </si>
  <si>
    <t>Importe en libros de los activos con cargas</t>
  </si>
  <si>
    <t>Valor razonable de los activos con cargas</t>
  </si>
  <si>
    <t>Importe en libros de los activos sin cargas</t>
  </si>
  <si>
    <t>Valor razonable de los activos sin cargas</t>
  </si>
  <si>
    <t>De los cuales: EHQLA y HQLA hipotéticamente admisibles</t>
  </si>
  <si>
    <t>De los cuales: EHQLA y HQLA</t>
  </si>
  <si>
    <t>Activos de la entidad declarante</t>
  </si>
  <si>
    <t>De los cuales: bonos garantizados</t>
  </si>
  <si>
    <t>De los cuales: titulizaciones</t>
  </si>
  <si>
    <t>De los cuales: emitidos por administraciones públicas</t>
  </si>
  <si>
    <t>De los cuales: emitidos por sociedades financieras</t>
  </si>
  <si>
    <t>De los cuales: emitidos por sociedades no financieras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</si>
  <si>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</si>
  <si>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</si>
  <si>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</si>
  <si>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Garantías reales recibidas por la entidad declarante</t>
  </si>
  <si>
    <t>Préstamos a la vista</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</si>
  <si>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</si>
  <si>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</si>
  <si>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</si>
  <si>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</si>
  <si>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 xml:space="preserve">TOTAL DE GARANTÍAS REALES RECIBIDAS Y VALORES REPRESENTATIVOS DE DEUDA PROPIOS EMITIDOS </t>
  </si>
  <si>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</si>
  <si>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</si>
  <si>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</si>
  <si>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Función de supervisión del órgano de dirección</t>
  </si>
  <si>
    <t xml:space="preserve">Función de dirección del órgano de dirección </t>
  </si>
  <si>
    <t>Otros miembros de la alta dirección</t>
  </si>
  <si>
    <t>Otro personal identificado</t>
  </si>
  <si>
    <t>Remuneración fija</t>
  </si>
  <si>
    <t>Número de miembros del personal identificado</t>
  </si>
  <si>
    <t>Remuneración fija total</t>
  </si>
  <si>
    <t>De la cual: en efectivo</t>
  </si>
  <si>
    <t>(No aplicable en la UE)</t>
  </si>
  <si>
    <t>EU-4a</t>
  </si>
  <si>
    <t>De la cual: acciones o intereses de propiedad equivalentes</t>
  </si>
  <si>
    <t xml:space="preserve">De la cual: instrumentos vinculados a acciones o instrumentos no pecuniarios equivalentes </t>
  </si>
  <si>
    <t>EU-5x</t>
  </si>
  <si>
    <t>De la cual: otros instrumentos</t>
  </si>
  <si>
    <t>De la cual: otras modalidades</t>
  </si>
  <si>
    <t>Remuneración variable</t>
  </si>
  <si>
    <t>Remuneración variable total</t>
  </si>
  <si>
    <t>De la cual: diferida</t>
  </si>
  <si>
    <t>EU-13a</t>
  </si>
  <si>
    <t>EU-14a</t>
  </si>
  <si>
    <t>EU-13b</t>
  </si>
  <si>
    <t>EU-14b</t>
  </si>
  <si>
    <t>EU-14x</t>
  </si>
  <si>
    <t>EU-14y</t>
  </si>
  <si>
    <t>Remuneración total (2 + 10)</t>
  </si>
  <si>
    <t>Remuneración total del personal identificado</t>
  </si>
  <si>
    <t>   De la cual: remuneración variable</t>
  </si>
  <si>
    <t>   De la cual: remuneración fija</t>
  </si>
  <si>
    <t>Pesonas y miles de €</t>
  </si>
  <si>
    <t>EU - g</t>
  </si>
  <si>
    <t>EU - h</t>
  </si>
  <si>
    <t>Remuneración diferida y retenida</t>
  </si>
  <si>
    <t>Importe total de la remuneración diferida concedida respecto de períodos de resultados anteriores</t>
  </si>
  <si>
    <t xml:space="preserve">
Del cual: que se consolide en el ejercicio</t>
  </si>
  <si>
    <t xml:space="preserve">
Del cual: que se consolidará en ejercicios posteriores</t>
  </si>
  <si>
    <t>Importe del ajuste por resultados aplicado en el ejercicio a la remuneración diferida que debía consolidarse en el ejercicio</t>
  </si>
  <si>
    <t>Importe del ajuste por resultados aplicado en el ejercicio a la remuneración diferida que debía consolidarse en ejercicios futuros</t>
  </si>
  <si>
    <t>Importe total del ajuste durante el ejercicio debido a ajustes implícitos ex post (es decir, modificaciones del valor de la remuneración diferida debidas a variaciones de los precios de los instrumentos)</t>
  </si>
  <si>
    <t xml:space="preserve">Importe total de la remuneración diferida concedida antes del ejercicio y desembolsada realmente en el ejercicio </t>
  </si>
  <si>
    <t>Importe total de la remuneración diferida concedida respecto de períodos de resultados anteriores que se ha consolidado pero está sujeta a períodos de retención</t>
  </si>
  <si>
    <t>En efectivo</t>
  </si>
  <si>
    <t xml:space="preserve">
Acciones o intereses de propiedad equivalentes</t>
  </si>
  <si>
    <t xml:space="preserve">Instrumentos vinculados a acciones o instrumentos no pecuniarios equivalentes </t>
  </si>
  <si>
    <t>Otros instrumentos</t>
  </si>
  <si>
    <t>Otras modalidades</t>
  </si>
  <si>
    <t>Función de dirección del órgano de dirección</t>
  </si>
  <si>
    <t>Importe total</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</si>
  <si>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</si>
  <si>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</si>
  <si>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</si>
  <si>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</si>
  <si>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</si>
  <si>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</si>
  <si>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</si>
  <si>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</si>
  <si>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</si>
  <si>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 xml:space="preserve">Total </t>
  </si>
  <si>
    <t>Número total de miembros del personal identificado</t>
  </si>
  <si>
    <t>Del cual: miembros del órgano de dirección</t>
  </si>
  <si>
    <t>Del cual: otros miembros de la alta dirección</t>
  </si>
  <si>
    <t>Del cual: otro personal identificado</t>
  </si>
  <si>
    <t xml:space="preserve">De la cual: remuneración variable </t>
  </si>
  <si>
    <t xml:space="preserve">De la cual: remuneración fija </t>
  </si>
  <si>
    <t>EUR</t>
  </si>
  <si>
    <t>Personal identificado con elevada remuneración con arreglo al artículo 450, letra i), del RRC</t>
  </si>
  <si>
    <t>De 1 000 000 a menos de 1 500 000</t>
  </si>
  <si>
    <t>De 1 500 000 a menos de 2 000 000</t>
  </si>
  <si>
    <t>De 2 000 000 a menos de 2 500 000</t>
  </si>
  <si>
    <t>De 2 500 000 a menos de 3 000 000</t>
  </si>
  <si>
    <t>De 3 000 000 a menos de 3 500 000</t>
  </si>
  <si>
    <t>De 3 500 000 a menos de 4 000 000</t>
  </si>
  <si>
    <t>De 4 000 000 a menos de 4 500 000</t>
  </si>
  <si>
    <t>De 4 500 000 a menos de 5 000 000</t>
  </si>
  <si>
    <t>De 5 000 000 a menos de 6 000 000</t>
  </si>
  <si>
    <t>De 6 000 000 a menos de 7 000 000</t>
  </si>
  <si>
    <t>De 7 000 000 a menos de 8 000 000</t>
  </si>
  <si>
    <t>En nº personas</t>
  </si>
  <si>
    <t>Miles € y %</t>
  </si>
  <si>
    <t>CC2-A</t>
  </si>
  <si>
    <t>Conciliación de los fondos propios reglamentarios con el balance en los estados financieros auditados. Detalle del capital regulatorio</t>
  </si>
  <si>
    <t>Exposición al Riesgo de Crédito y Contraparte</t>
  </si>
  <si>
    <t>CR5-2</t>
  </si>
  <si>
    <t>CR5-1</t>
  </si>
  <si>
    <t xml:space="preserve">Saldo vivo de los activos subyacentes de titulizaciones originadas por la Entidad en las que no se cumplen los criterios de transferencia de riesgo </t>
  </si>
  <si>
    <r>
      <rPr>
        <b/>
        <sz val="12"/>
        <color rgb="FF5B87DA"/>
        <rFont val="Arial"/>
        <family val="2"/>
      </rPr>
      <t>Tabla 53.</t>
    </r>
    <r>
      <rPr>
        <b/>
        <sz val="11"/>
        <color theme="1"/>
        <rFont val="Arial"/>
        <family val="2"/>
      </rPr>
      <t xml:space="preserve"> Clasificación de los instrumentos por tipo y naturaleza.</t>
    </r>
  </si>
  <si>
    <r>
      <rPr>
        <b/>
        <sz val="12"/>
        <color rgb="FF5B87DA"/>
        <rFont val="Arial"/>
        <family val="2"/>
      </rPr>
      <t>Tabla 54.</t>
    </r>
    <r>
      <rPr>
        <b/>
        <sz val="11"/>
        <color theme="1"/>
        <rFont val="Arial"/>
        <family val="2"/>
      </rPr>
      <t xml:space="preserve"> Clasificación de los instrumentos por tipo y naturaleza.</t>
    </r>
  </si>
  <si>
    <r>
      <t>Tabla 62.</t>
    </r>
    <r>
      <rPr>
        <b/>
        <sz val="11"/>
        <color theme="1"/>
        <rFont val="Arial"/>
        <family val="2"/>
      </rPr>
      <t xml:space="preserve"> </t>
    </r>
    <r>
      <rPr>
        <b/>
        <sz val="10"/>
        <color theme="1"/>
        <rFont val="Arial"/>
        <family val="2"/>
      </rPr>
      <t>Número de empleados que se beneficia de una de las excepciones establecidas en el artículo 94, apartado 3 y su remuneración total.</t>
    </r>
  </si>
  <si>
    <r>
      <rPr>
        <b/>
        <sz val="12"/>
        <color rgb="FF5B87DA"/>
        <rFont val="Arial"/>
        <family val="2"/>
      </rPr>
      <t>Tabla 61.</t>
    </r>
    <r>
      <rPr>
        <b/>
        <sz val="11"/>
        <color theme="1"/>
        <rFont val="Arial"/>
        <family val="2"/>
      </rPr>
      <t xml:space="preserve"> Remuneración concedida respecto del ejercicio.</t>
    </r>
  </si>
  <si>
    <r>
      <t>Tabla 59.</t>
    </r>
    <r>
      <rPr>
        <b/>
        <sz val="11"/>
        <color theme="1"/>
        <rFont val="Arial"/>
        <family val="2"/>
      </rPr>
      <t xml:space="preserve"> Garantías reales recibidas y valores representativos de deuda propios emitidos.</t>
    </r>
  </si>
  <si>
    <r>
      <rPr>
        <b/>
        <sz val="12"/>
        <color rgb="FF5B87DA"/>
        <rFont val="Arial"/>
        <family val="2"/>
      </rPr>
      <t>Tabla 58.</t>
    </r>
    <r>
      <rPr>
        <b/>
        <sz val="11"/>
        <color theme="1"/>
        <rFont val="Arial"/>
        <family val="2"/>
      </rPr>
      <t xml:space="preserve"> Activos con cargas y sin cargas.</t>
    </r>
  </si>
  <si>
    <r>
      <rPr>
        <b/>
        <sz val="12"/>
        <color rgb="FF5B87DA"/>
        <rFont val="Arial"/>
        <family val="2"/>
      </rPr>
      <t>Tabla 55.</t>
    </r>
    <r>
      <rPr>
        <b/>
        <sz val="12"/>
        <color theme="1"/>
        <rFont val="Arial"/>
        <family val="2"/>
      </rPr>
      <t xml:space="preserve"> </t>
    </r>
    <r>
      <rPr>
        <b/>
        <sz val="11"/>
        <color theme="1"/>
        <rFont val="Arial"/>
        <family val="2"/>
      </rPr>
      <t>Pérdidas y ganancias registradas por la renta variable.</t>
    </r>
  </si>
  <si>
    <r>
      <rPr>
        <b/>
        <sz val="12"/>
        <color rgb="FF5B87DA"/>
        <rFont val="Arial"/>
        <family val="2"/>
      </rPr>
      <t>Tabla 52.</t>
    </r>
    <r>
      <rPr>
        <b/>
        <sz val="11"/>
        <color theme="1"/>
        <rFont val="Arial"/>
        <family val="2"/>
      </rPr>
      <t xml:space="preserve"> Requisitos de fondos propios por riesgo operativo e importes de las exposiciones ponderadas por riesgo.</t>
    </r>
  </si>
  <si>
    <r>
      <rPr>
        <b/>
        <sz val="12"/>
        <color rgb="FF5B87DA"/>
        <rFont val="Arial"/>
        <family val="2"/>
      </rPr>
      <t>Tabla 51.</t>
    </r>
    <r>
      <rPr>
        <b/>
        <sz val="11"/>
        <color theme="1"/>
        <rFont val="Arial"/>
        <family val="2"/>
      </rPr>
      <t xml:space="preserve"> Riesgo de mercado según el método estándar.</t>
    </r>
  </si>
  <si>
    <r>
      <rPr>
        <b/>
        <sz val="11"/>
        <color rgb="FF5B87DA"/>
        <rFont val="Arial"/>
        <family val="2"/>
      </rPr>
      <t>Tabla 50.</t>
    </r>
    <r>
      <rPr>
        <b/>
        <sz val="11"/>
        <color theme="1"/>
        <rFont val="Arial"/>
        <family val="2"/>
      </rPr>
      <t xml:space="preserve"> </t>
    </r>
    <r>
      <rPr>
        <b/>
        <sz val="10"/>
        <color theme="1"/>
        <rFont val="Arial"/>
        <family val="2"/>
      </rPr>
      <t>Distribución de las exposiciones cubiertas con garantías reales admisibles por categoría de riesgo.</t>
    </r>
  </si>
  <si>
    <r>
      <t>Tabla 49.</t>
    </r>
    <r>
      <rPr>
        <b/>
        <sz val="11"/>
        <color theme="1"/>
        <rFont val="Arial"/>
        <family val="2"/>
      </rPr>
      <t xml:space="preserve"> </t>
    </r>
    <r>
      <rPr>
        <b/>
        <sz val="10"/>
        <color theme="1"/>
        <rFont val="Arial"/>
        <family val="2"/>
      </rPr>
      <t>Distribución de las exposiciones cubiertas con garantías personales y derivados de crédito por categoría de riesgo.</t>
    </r>
  </si>
  <si>
    <r>
      <rPr>
        <b/>
        <sz val="11"/>
        <color rgb="FF5B87DA"/>
        <rFont val="Arial"/>
        <family val="2"/>
      </rPr>
      <t>Tabla 47.</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</si>
  <si>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48.</t>
    </r>
    <r>
      <rPr>
        <b/>
        <sz val="11"/>
        <color theme="1"/>
        <rFont val="Arial"/>
        <family val="2"/>
      </rPr>
      <t xml:space="preserve"> Método estándar - Exposición al riesgo de crédito y efectos de la reducción del riesgo de crédito.</t>
    </r>
  </si>
  <si>
    <r>
      <t>Tabla 40.</t>
    </r>
    <r>
      <rPr>
        <b/>
        <sz val="11"/>
        <color theme="1"/>
        <rFont val="Arial"/>
        <family val="2"/>
      </rPr>
      <t xml:space="preserve"> Análisis de la exposición al riesgo de contraparte por método.</t>
    </r>
  </si>
  <si>
    <r>
      <t>Tabla 41.</t>
    </r>
    <r>
      <rPr>
        <b/>
        <sz val="11"/>
        <color theme="1"/>
        <rFont val="Arial"/>
        <family val="2"/>
      </rPr>
      <t xml:space="preserve"> Operaciones sujetas a requisitos de fondos propios por riesgo de CVA.</t>
    </r>
  </si>
  <si>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</si>
  <si>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</si>
  <si>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</si>
  <si>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t>LI1</t>
  </si>
  <si>
    <t>LI2</t>
  </si>
  <si>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</si>
  <si>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</si>
  <si>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</si>
  <si>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rPr>
        <b/>
        <sz val="11"/>
        <color rgb="FF5B87DA"/>
        <rFont val="Arial"/>
        <family val="2"/>
      </rPr>
      <t>Tabla 14.</t>
    </r>
    <r>
      <rPr>
        <b/>
        <sz val="11"/>
        <color theme="1"/>
        <rFont val="Arial"/>
        <family val="2"/>
      </rPr>
      <t xml:space="preserve"> Ajustes de valoración prudente (PVA).</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</si>
  <si>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</si>
  <si>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</si>
  <si>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</si>
  <si>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</si>
  <si>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</si>
  <si>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</si>
  <si>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25.</t>
    </r>
    <r>
      <rPr>
        <b/>
        <sz val="11"/>
        <color theme="1"/>
        <rFont val="Arial"/>
        <family val="2"/>
      </rPr>
      <t xml:space="preserve"> Exposición al Riesgo de Crédito y Contraparte.</t>
    </r>
  </si>
  <si>
    <t xml:space="preserve">
Categoría de exposición</t>
  </si>
  <si>
    <t>Exposición Original</t>
  </si>
  <si>
    <t>Exposición Neta de provisiones</t>
  </si>
  <si>
    <t>Exposición en balance tras técnicas de mitigación</t>
  </si>
  <si>
    <t>Exposición fuera de balance tras técnicas de mitigación</t>
  </si>
  <si>
    <t>Valor plenamente ajustado de la exposición</t>
  </si>
  <si>
    <t>EAD</t>
  </si>
  <si>
    <t>Densidad APR</t>
  </si>
  <si>
    <t>Administraciones Centrales y Bancos Centrales</t>
  </si>
  <si>
    <t>Administraciones regionales y Autoridades Locales</t>
  </si>
  <si>
    <t>Entidades Sector Público y otras Instituciones Públicas</t>
  </si>
  <si>
    <t>Bancos Multilaterales de Desarrollo</t>
  </si>
  <si>
    <t>Organizaciones Internacionales</t>
  </si>
  <si>
    <t>Exposiciones garantizadas por hipotecas sobre bienes inmuebles</t>
  </si>
  <si>
    <t>Exposiciones en situación de default</t>
  </si>
  <si>
    <t>Bonos Garantizados</t>
  </si>
  <si>
    <t>Organismos de Inversión Colectiva</t>
  </si>
  <si>
    <t>Renta variable</t>
  </si>
  <si>
    <t>Otras Exposiciones</t>
  </si>
  <si>
    <t>Total Método Estándar</t>
  </si>
  <si>
    <r>
      <t>Tabla 29.</t>
    </r>
    <r>
      <rPr>
        <b/>
        <sz val="11"/>
        <color theme="1"/>
        <rFont val="Arial"/>
        <family val="2"/>
      </rPr>
      <t xml:space="preserve"> </t>
    </r>
    <r>
      <rPr>
        <b/>
        <sz val="10"/>
        <color theme="1"/>
        <rFont val="Arial"/>
        <family val="2"/>
      </rPr>
      <t>Desglose de préstamos y anticipos sujetos a moratorias legislativas y no legislativas en función del vencimiento residual de las moratorias.</t>
    </r>
  </si>
  <si>
    <r>
      <t>Tabla 30.</t>
    </r>
    <r>
      <rPr>
        <b/>
        <sz val="11"/>
        <color theme="1"/>
        <rFont val="Arial"/>
        <family val="2"/>
      </rPr>
      <t xml:space="preserve"> </t>
    </r>
    <r>
      <rPr>
        <b/>
        <sz val="10"/>
        <color theme="1"/>
        <rFont val="Arial"/>
        <family val="2"/>
      </rPr>
      <t>Información relativa a préstamos y anticipos nuevos sujetos a programas de garantías públicas introducidos en respuesta de la crisis de la COVID-19.</t>
    </r>
  </si>
  <si>
    <r>
      <t>Tabla 31.</t>
    </r>
    <r>
      <rPr>
        <b/>
        <sz val="11"/>
        <color theme="1"/>
        <rFont val="Arial"/>
        <family val="2"/>
      </rPr>
      <t xml:space="preserve"> Exposiciones no dudosas y dudosas y provisiones conexas.</t>
    </r>
  </si>
  <si>
    <r>
      <t>Tabla 32.</t>
    </r>
    <r>
      <rPr>
        <b/>
        <sz val="11"/>
        <color theme="1"/>
        <rFont val="Arial"/>
        <family val="2"/>
      </rPr>
      <t xml:space="preserve"> Vencimiento de las exposiciones.</t>
    </r>
  </si>
  <si>
    <r>
      <t>Tabla 33.</t>
    </r>
    <r>
      <rPr>
        <b/>
        <sz val="11"/>
        <color theme="1"/>
        <rFont val="Arial"/>
        <family val="2"/>
      </rPr>
      <t xml:space="preserve"> Variaciones del volumen de préstamos y anticipos dudosos.</t>
    </r>
  </si>
  <si>
    <r>
      <t>Tabla 34.</t>
    </r>
    <r>
      <rPr>
        <b/>
        <sz val="11"/>
        <color theme="1"/>
        <rFont val="Arial"/>
        <family val="2"/>
      </rPr>
      <t xml:space="preserve"> Calidad crediticia de las exposiciones reestructuradas o refinanciadas.</t>
    </r>
  </si>
  <si>
    <r>
      <t>Tabla 35.</t>
    </r>
    <r>
      <rPr>
        <b/>
        <sz val="11"/>
        <color theme="1"/>
        <rFont val="Arial"/>
        <family val="2"/>
      </rPr>
      <t xml:space="preserve"> Calidad crediticia de las exposiciones no dudosas y dudosas por días vencidos.</t>
    </r>
  </si>
  <si>
    <r>
      <t>Tabla 36.</t>
    </r>
    <r>
      <rPr>
        <b/>
        <sz val="11"/>
        <color theme="1"/>
        <rFont val="Arial"/>
        <family val="2"/>
      </rPr>
      <t xml:space="preserve"> Garantías reales obtenidas mediante toma de posesión y procesos de ejecución.</t>
    </r>
  </si>
  <si>
    <r>
      <t>Tabla 37.</t>
    </r>
    <r>
      <rPr>
        <b/>
        <sz val="11"/>
        <color theme="1"/>
        <rFont val="Arial"/>
        <family val="2"/>
      </rPr>
      <t xml:space="preserve"> Método estándar - Exposición NETA. Original menos provisiones.</t>
    </r>
  </si>
  <si>
    <r>
      <t>Tabla 38.</t>
    </r>
    <r>
      <rPr>
        <b/>
        <sz val="11"/>
        <color theme="1"/>
        <rFont val="Arial"/>
        <family val="2"/>
      </rPr>
      <t xml:space="preserve"> Método estándar - Exposición antes de CCF.</t>
    </r>
  </si>
  <si>
    <r>
      <t>Tabla 39.</t>
    </r>
    <r>
      <rPr>
        <b/>
        <sz val="11"/>
        <color theme="1"/>
        <rFont val="Arial"/>
        <family val="2"/>
      </rPr>
      <t xml:space="preserve"> Método estándar - Exposición tras ajustes de CCF.</t>
    </r>
  </si>
  <si>
    <r>
      <t>Tabla 42.</t>
    </r>
    <r>
      <rPr>
        <b/>
        <sz val="12"/>
        <color theme="1"/>
        <rFont val="Arial"/>
        <family val="2"/>
      </rPr>
      <t xml:space="preserve"> Método estándar — Exposiciones al riesgo de contraparte por categorías reglamentarias de exposición y ponderaciones de riesgo.</t>
    </r>
  </si>
  <si>
    <t>TOTAL PATRIMONIO NETO</t>
  </si>
  <si>
    <r>
      <t>Tabla 21.</t>
    </r>
    <r>
      <rPr>
        <b/>
        <sz val="11"/>
        <color theme="1"/>
        <rFont val="Arial"/>
        <family val="2"/>
      </rPr>
      <t xml:space="preserve"> Información cuantitativa de la ratio de cobertura de liquidez.</t>
    </r>
  </si>
  <si>
    <r>
      <t>Tabla 28.</t>
    </r>
    <r>
      <rPr>
        <b/>
        <sz val="11"/>
        <color theme="1"/>
        <rFont val="Arial"/>
        <family val="2"/>
      </rPr>
      <t xml:space="preserve"> Información relativa a préstamos y anticipos sujetos a moratorias legislativas y no legislativa.</t>
    </r>
  </si>
  <si>
    <t>Saldo vivo</t>
  </si>
  <si>
    <t>Tipo Activo</t>
  </si>
  <si>
    <t>Hipotecas comerciales y residenciales</t>
  </si>
  <si>
    <t>Tarjetas de crédito</t>
  </si>
  <si>
    <t>Arrendamientos financieros</t>
  </si>
  <si>
    <t>Préstamos a empresas o PYMES</t>
  </si>
  <si>
    <t>Préstamos al consumo</t>
  </si>
  <si>
    <t>Derechos de cobro</t>
  </si>
  <si>
    <t>Cédulas Hipotecarias</t>
  </si>
  <si>
    <t>Otros</t>
  </si>
  <si>
    <r>
      <t>Tabla 45.</t>
    </r>
    <r>
      <rPr>
        <b/>
        <sz val="11"/>
        <color theme="1"/>
        <rFont val="Arial"/>
        <family val="2"/>
      </rPr>
      <t xml:space="preserve"> </t>
    </r>
    <r>
      <rPr>
        <b/>
        <sz val="10"/>
        <color theme="1"/>
        <rFont val="Arial"/>
        <family val="2"/>
      </rPr>
      <t>Saldo vivo de los activos subyacentes de titulizaciones originadas por la Entidad en las que no se cumplen los criterios de transferencia de riesgo.</t>
    </r>
  </si>
  <si>
    <r>
      <rPr>
        <b/>
        <sz val="12"/>
        <color rgb="FF5B87DA"/>
        <rFont val="Arial"/>
        <family val="2"/>
      </rPr>
      <t>Tabla 46.</t>
    </r>
    <r>
      <rPr>
        <b/>
        <sz val="11"/>
        <color theme="1"/>
        <rFont val="Arial"/>
        <family val="2"/>
      </rPr>
      <t xml:space="preserve"> Exposiciones titulizadas por la entidad — Exposiciones con impago y ajustes por riesgo de crédito específico.</t>
    </r>
  </si>
  <si>
    <t>APR y densidad de los APR</t>
  </si>
  <si>
    <t>Average repricing maturity (años)</t>
  </si>
  <si>
    <t>Longest repricing maturity (años)</t>
  </si>
  <si>
    <t>Core deposits</t>
  </si>
  <si>
    <t>Retail Transactional</t>
  </si>
  <si>
    <t>Wholesale non-financial</t>
  </si>
  <si>
    <t>Total Stock</t>
  </si>
  <si>
    <r>
      <rPr>
        <b/>
        <sz val="12"/>
        <color rgb="FF5B87DA"/>
        <rFont val="Arial"/>
        <family val="2"/>
      </rPr>
      <t>Tabla 57.</t>
    </r>
    <r>
      <rPr>
        <b/>
        <sz val="11"/>
        <color theme="1"/>
        <rFont val="Arial"/>
        <family val="2"/>
      </rPr>
      <t xml:space="preserve"> IRRBB1 - Riesgos de tipo de interés de actividades no registradas en la cartera de negociación.</t>
    </r>
  </si>
  <si>
    <t>Escenarios de perturbación supervisores</t>
  </si>
  <si>
    <t>Cambio en valor económico</t>
  </si>
  <si>
    <t>Cambio en margen de intereses(1)</t>
  </si>
  <si>
    <t>Alza paralela</t>
  </si>
  <si>
    <t xml:space="preserve">Baja Paralela </t>
  </si>
  <si>
    <t xml:space="preserve">Positivización </t>
  </si>
  <si>
    <t>Aplanamiento</t>
  </si>
  <si>
    <t>Subida tipos a corto</t>
  </si>
  <si>
    <t>Bajada tipos a corto</t>
  </si>
  <si>
    <t>(i)  Bajo escenario de mantenimiento de saldo y estructura de balance</t>
  </si>
  <si>
    <t xml:space="preserve">AE2 </t>
  </si>
  <si>
    <t xml:space="preserve">AE1 </t>
  </si>
  <si>
    <t>REM6</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</si>
  <si>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</si>
  <si>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</si>
  <si>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</si>
  <si>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</si>
  <si>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 xml:space="preserve">IRRBB - Vencimientos establecidos para los depósitos a la vista según la tipología de contrapartida </t>
  </si>
  <si>
    <t>IRRBB1 - Riesgos de tipo de interés de actividades no registradas en la cartera de negociación</t>
  </si>
  <si>
    <r>
      <t>Tabla 60.</t>
    </r>
    <r>
      <rPr>
        <b/>
        <sz val="11"/>
        <color theme="1"/>
        <rFont val="Arial"/>
        <family val="2"/>
      </rPr>
      <t xml:space="preserve"> Pasivos financieros vinculados a los activos con cargas.</t>
    </r>
  </si>
  <si>
    <t>Pasivos financieros vinculados a los activos con cargas</t>
  </si>
  <si>
    <r>
      <t xml:space="preserve">Tabla 6. </t>
    </r>
    <r>
      <rPr>
        <b/>
        <sz val="11"/>
        <color theme="1"/>
        <rFont val="Arial"/>
        <family val="2"/>
      </rPr>
      <t>Sociedades del grupo consolidable consolidadas por el método de Integración Global.</t>
    </r>
  </si>
  <si>
    <r>
      <rPr>
        <b/>
        <sz val="12"/>
        <color rgb="FF5B87DA"/>
        <rFont val="Arial"/>
        <family val="2"/>
      </rPr>
      <t>Tabla 7.</t>
    </r>
    <r>
      <rPr>
        <b/>
        <sz val="10"/>
        <color theme="1"/>
        <rFont val="Arial"/>
        <family val="2"/>
      </rPr>
      <t xml:space="preserve"> </t>
    </r>
    <r>
      <rPr>
        <b/>
        <sz val="11"/>
        <color theme="1"/>
        <rFont val="Arial"/>
        <family val="2"/>
      </rPr>
      <t>Sociedades del grupo no consolidable por actividad consolidadas por el método de la participación.</t>
    </r>
  </si>
  <si>
    <r>
      <rPr>
        <b/>
        <sz val="12"/>
        <color rgb="FF5B87DA"/>
        <rFont val="Arial"/>
        <family val="2"/>
      </rPr>
      <t xml:space="preserve">Tabla 8. </t>
    </r>
    <r>
      <rPr>
        <b/>
        <sz val="11"/>
        <color theme="1"/>
        <rFont val="Arial"/>
        <family val="2"/>
      </rPr>
      <t>Sociedades multigrupo del grupo no consolidable por actividad consolidadas por el método de la participación.</t>
    </r>
  </si>
  <si>
    <t>Patrimonio Neto y Pasivo</t>
  </si>
  <si>
    <r>
      <t xml:space="preserve">Tabla 3. </t>
    </r>
    <r>
      <rPr>
        <b/>
        <sz val="10"/>
        <color theme="1"/>
        <rFont val="Arial"/>
        <family val="2"/>
      </rPr>
      <t>Diferencias entre el ámbito de consolidación contable y el ámbito de consolidación prudencial y correspondencia de las categorías de estados financieros con las categorías de riesgo reglamentario.</t>
    </r>
  </si>
  <si>
    <t>c1+c2  (1)</t>
  </si>
  <si>
    <t>a13 (3)</t>
  </si>
  <si>
    <t>ES0865936019</t>
  </si>
  <si>
    <t xml:space="preserve">    Tratamiento actual teniendo en cuenta, en su caso, las normas transitorias del RRC.</t>
  </si>
  <si>
    <t>6,00% hasta 20/07/2026 en que se actualiza a mid-swap a 5 años + 657 pbs y después cada 5 años desde esa fecha</t>
  </si>
  <si>
    <t xml:space="preserve">     Si son convertibles, factor(es) que ponen en marcha la conversión.</t>
  </si>
  <si>
    <t xml:space="preserve">        Si la depreciación es provisional, descripción del mecanismo de apreciación </t>
  </si>
  <si>
    <t>N/A</t>
  </si>
  <si>
    <t>Inmediatamente subordinado a Tier 2</t>
  </si>
  <si>
    <t>37-a</t>
  </si>
  <si>
    <t>https://www.abancacorporacionbancaria.com/files/documents/perpetual-non-cumulative-at1-preferred-securities-jan-21-es.pdf</t>
  </si>
  <si>
    <r>
      <t>Tabla 11.</t>
    </r>
    <r>
      <rPr>
        <b/>
        <sz val="12"/>
        <color theme="1"/>
        <rFont val="Arial"/>
        <family val="2"/>
      </rPr>
      <t xml:space="preserve"> </t>
    </r>
    <r>
      <rPr>
        <b/>
        <sz val="11"/>
        <color theme="1"/>
        <rFont val="Arial"/>
        <family val="2"/>
      </rPr>
      <t>Principales características de los instrumentos reglamentarios de fondos propios y los instrumentos de pasivos admisibles.</t>
    </r>
  </si>
  <si>
    <r>
      <t>Tabla 12.</t>
    </r>
    <r>
      <rPr>
        <b/>
        <sz val="11"/>
        <color theme="1"/>
        <rFont val="Arial"/>
        <family val="2"/>
      </rPr>
      <t xml:space="preserve"> Conciliación de los fondos propios reglamentarios con el balance en los estados financieros auditados.</t>
    </r>
  </si>
  <si>
    <t xml:space="preserve"> Posición en la jerarquía de subordinación en la liquidación (especifíquese el tipo de instrumento de rango inmediatamente superior) </t>
  </si>
  <si>
    <t>Identificación</t>
  </si>
  <si>
    <t>Tipo</t>
  </si>
  <si>
    <t>Localización</t>
  </si>
  <si>
    <t>Anexo I</t>
  </si>
  <si>
    <t>Plantillas de divulgación de información general</t>
  </si>
  <si>
    <t>Anexo II</t>
  </si>
  <si>
    <t>Instrucciones para las plantillas de divulgación de información general</t>
  </si>
  <si>
    <t>EU OV1</t>
  </si>
  <si>
    <t>Plantilla</t>
  </si>
  <si>
    <t>4.1</t>
  </si>
  <si>
    <t>EU KM1</t>
  </si>
  <si>
    <t>1.6</t>
  </si>
  <si>
    <t>EU INS1</t>
  </si>
  <si>
    <t>Participaciones en seguros</t>
  </si>
  <si>
    <t>EU INS2</t>
  </si>
  <si>
    <t>Conglomerados financieros – Información sobre fondos propios y coeficiente de adecuación del capital</t>
  </si>
  <si>
    <t>EU OVC</t>
  </si>
  <si>
    <t>Tabla</t>
  </si>
  <si>
    <t>Información del ICAAP</t>
  </si>
  <si>
    <t>4.2</t>
  </si>
  <si>
    <t>Anexo III</t>
  </si>
  <si>
    <t>Divulgación de los objetivos y las políticas de gestión del riesgo</t>
  </si>
  <si>
    <t>Anexo IV</t>
  </si>
  <si>
    <t>Instrucciones para las plantilals de los objetivos y las políticas de gestión del riesgo</t>
  </si>
  <si>
    <t xml:space="preserve"> EU OVA</t>
  </si>
  <si>
    <t xml:space="preserve"> Método de gestión del riesgo de las instituciones</t>
  </si>
  <si>
    <t>2/Anexo I/9.1</t>
  </si>
  <si>
    <t xml:space="preserve"> EU OVB</t>
  </si>
  <si>
    <t xml:space="preserve"> Información sobre los mecanismos de gobernanza</t>
  </si>
  <si>
    <t>15.e/15.1/15.2/9.1/2</t>
  </si>
  <si>
    <t>Anexo V</t>
  </si>
  <si>
    <t>Divulgación de información sobre el ámbito de aplicación</t>
  </si>
  <si>
    <t>Anexo VI</t>
  </si>
  <si>
    <t>Instrucciones para la divulgación de información sobre el ámbito de aplicación del marco reglamentario</t>
  </si>
  <si>
    <t>EU LI1</t>
  </si>
  <si>
    <t>1.10.1</t>
  </si>
  <si>
    <t>EU LI2</t>
  </si>
  <si>
    <t xml:space="preserve">Principales fuentes de discrepancias entre las cuantías de las exposiciones con fines reguladores y los valores contables en los estados financieros </t>
  </si>
  <si>
    <t>EU LI3</t>
  </si>
  <si>
    <t xml:space="preserve">Esquema de las diferencias en los ámbitos de consolidación (ente por ente) </t>
  </si>
  <si>
    <t>1.10.2</t>
  </si>
  <si>
    <t>EU LIA</t>
  </si>
  <si>
    <t>Explicaciones de las discrepancias entre los importes de la exposición contable y la exposición con fines reguladores</t>
  </si>
  <si>
    <t>1.10</t>
  </si>
  <si>
    <t>EU LIB</t>
  </si>
  <si>
    <t>Otras informaciones cualitativas sobre el ámbito de aplicación</t>
  </si>
  <si>
    <t>EU PV1</t>
  </si>
  <si>
    <t>Ajustes de valoración prudente (AVA)</t>
  </si>
  <si>
    <t>3.5</t>
  </si>
  <si>
    <t>Anexo VII</t>
  </si>
  <si>
    <t>Divulgación de información sobre los fondos propios</t>
  </si>
  <si>
    <t>Anexo VIII</t>
  </si>
  <si>
    <t>Instrucciones para las plantillas de divulgación de información sobre fondos propios</t>
  </si>
  <si>
    <t>EU CC1</t>
  </si>
  <si>
    <t>3.2</t>
  </si>
  <si>
    <t>EU CC2</t>
  </si>
  <si>
    <t>Conciliación de los fondos propios reglamentarios con el balance en los estados financieros auditados</t>
  </si>
  <si>
    <t>3.4</t>
  </si>
  <si>
    <t>EU CCA</t>
  </si>
  <si>
    <t>Principales características de los instrumentos reglamentarios de fondos propios y los instrumentos de pasivos admisibles</t>
  </si>
  <si>
    <t>3.3</t>
  </si>
  <si>
    <t>Anexo IX</t>
  </si>
  <si>
    <t>Divulgación de información sobre los colchones de capital anticíclicos</t>
  </si>
  <si>
    <t>Anexo X</t>
  </si>
  <si>
    <t>Instrucciones para la divulgación de información sobre los colchones de capital anticíclicos</t>
  </si>
  <si>
    <t xml:space="preserve">EU CCyB1 </t>
  </si>
  <si>
    <t>Distribución geográfica de las exposiciones crediticias pertinentes para el cálculo del colchón de capital anticíclico</t>
  </si>
  <si>
    <t>4.5</t>
  </si>
  <si>
    <t xml:space="preserve">EU CCyB2 </t>
  </si>
  <si>
    <t>Anexo XI</t>
  </si>
  <si>
    <t xml:space="preserve">Divulgación de información sobre la ratio de apalancamiento </t>
  </si>
  <si>
    <t>Anexo XII</t>
  </si>
  <si>
    <t xml:space="preserve">Instrucciones para la divulgación de información sobre la ratio de apalancamiento </t>
  </si>
  <si>
    <t>EU LR1</t>
  </si>
  <si>
    <t>4.3.2</t>
  </si>
  <si>
    <t>EU LR2</t>
  </si>
  <si>
    <t>EU LR3</t>
  </si>
  <si>
    <t>EU LRA</t>
  </si>
  <si>
    <t>Divulgación de información cualitativa de la ratio de apalancamiento</t>
  </si>
  <si>
    <t>4.3</t>
  </si>
  <si>
    <t>Anexo XIII</t>
  </si>
  <si>
    <t>Divulgación de los requisitos de liquidez</t>
  </si>
  <si>
    <t>Anexo XIV</t>
  </si>
  <si>
    <t>Instrucciones para las plantillas sobre requisitos de liquidez</t>
  </si>
  <si>
    <t>EU LIQA</t>
  </si>
  <si>
    <t xml:space="preserve">Gestión del riesgo de liquidez </t>
  </si>
  <si>
    <t>2 / Anexo I.5</t>
  </si>
  <si>
    <t>EU LIQ1</t>
  </si>
  <si>
    <t>4.4</t>
  </si>
  <si>
    <t>EU LIQB</t>
  </si>
  <si>
    <t>Sobre información cualitativa sobre la ratio de cobertura de liquidez, que complementa la plantilla EU LIQ1</t>
  </si>
  <si>
    <t>Anexo I.5</t>
  </si>
  <si>
    <t>EU LIQ2</t>
  </si>
  <si>
    <t>Anexo XV</t>
  </si>
  <si>
    <t>Divulgación de información sobre la calidad del riesgo de crédito</t>
  </si>
  <si>
    <t>Anexo XVI</t>
  </si>
  <si>
    <t>Instrucciones para la divulgación de las políticas y objetivos de gestión del riesgo, las exposiciones al riesgo de crédito, el riesgo de dilución y la calidad crediticia</t>
  </si>
  <si>
    <t>EU CRA</t>
  </si>
  <si>
    <t>Cuadro EU CRA: Información cualitativa general sobre el riesgo de crédito</t>
  </si>
  <si>
    <t>2.4/2.3/5/Anexo I</t>
  </si>
  <si>
    <t>EU CRB</t>
  </si>
  <si>
    <t>Divulgación adicional relativa a la calidad crediticia de los activos</t>
  </si>
  <si>
    <t>EU CR1</t>
  </si>
  <si>
    <t>5.4</t>
  </si>
  <si>
    <t>EU CR1-A</t>
  </si>
  <si>
    <t>EU CR2</t>
  </si>
  <si>
    <t>EU CQ1</t>
  </si>
  <si>
    <t>EU CQ3</t>
  </si>
  <si>
    <t>EU CQ4</t>
  </si>
  <si>
    <t>Calidad de las exposiciones dudosas por situación geográfica </t>
  </si>
  <si>
    <t>5.2</t>
  </si>
  <si>
    <t>EU CQ5</t>
  </si>
  <si>
    <t>Calidad crediticia de los préstamos y anticipos por sector de actividad</t>
  </si>
  <si>
    <t>EU CQ7</t>
  </si>
  <si>
    <t xml:space="preserve">Garantías reales obtenidas mediante toma de posesión y procesos de ejecución </t>
  </si>
  <si>
    <t>Anexo XVII</t>
  </si>
  <si>
    <t>Divulgación de información sobre el uso de técnicas de reducción del riesgo de crédito</t>
  </si>
  <si>
    <t>Anexo XVIII</t>
  </si>
  <si>
    <t>EU CRC</t>
  </si>
  <si>
    <t>Requisitos de divulgación de información cualitativa relacionados con las técnicas de reducción del riesgo de crédito.</t>
  </si>
  <si>
    <t xml:space="preserve">EU CR3 </t>
  </si>
  <si>
    <t>9.2</t>
  </si>
  <si>
    <t>Anexo XIX</t>
  </si>
  <si>
    <t xml:space="preserve">Divulgación de información sobre el uso del método estándar para el riesgo de crédito </t>
  </si>
  <si>
    <t>Anexo XX</t>
  </si>
  <si>
    <t xml:space="preserve">Instrucciones relativas a la divulgación de información sobre el uso del método estándar para el riesgo de crédito </t>
  </si>
  <si>
    <t>EU CRD</t>
  </si>
  <si>
    <t>Requisitos de divulgación de información cualitativa relacionados con el modelo estándar</t>
  </si>
  <si>
    <t>Anexo I / 6</t>
  </si>
  <si>
    <t>EU CR4</t>
  </si>
  <si>
    <t>Método estándar — Exposición al riesgo de crédito y efectos de la reducción del riesgo de crédito</t>
  </si>
  <si>
    <t>9.1</t>
  </si>
  <si>
    <t>EU CR5</t>
  </si>
  <si>
    <t>Método Estandar</t>
  </si>
  <si>
    <t>6.2</t>
  </si>
  <si>
    <t>Anexo XXIII</t>
  </si>
  <si>
    <t>Disclosure of specialised lending</t>
  </si>
  <si>
    <t>Anexo XXIV</t>
  </si>
  <si>
    <t>Disclosure of specialised lending (instructions)</t>
  </si>
  <si>
    <t>Anexo XXV</t>
  </si>
  <si>
    <t>Divulgación de información sobre el riesgo de contraparte</t>
  </si>
  <si>
    <t>Anexo XXVI</t>
  </si>
  <si>
    <t>Cuadros y plantillas para la divulgación de información sobre el riesgo de contraparte: Instrucciones</t>
  </si>
  <si>
    <t>EU CCRA</t>
  </si>
  <si>
    <t>Divulgación de información cualitativa sobre el riesgo de contraparte</t>
  </si>
  <si>
    <t>Anexo I / 5.6 / 9</t>
  </si>
  <si>
    <t>EU CCR1</t>
  </si>
  <si>
    <t>6.3</t>
  </si>
  <si>
    <t>EU CCR2</t>
  </si>
  <si>
    <t>EU CCR3</t>
  </si>
  <si>
    <t>Método estándar — Exposiciones al riesgo de contraparte por categorías reglamentarias de exposición y ponderaciones de riesgo</t>
  </si>
  <si>
    <t>EU CCR5</t>
  </si>
  <si>
    <t>EU CCR8</t>
  </si>
  <si>
    <t>Anexo XXVII</t>
  </si>
  <si>
    <t>Divulgación de información sobre las exposiciones a posiciones de titulización</t>
  </si>
  <si>
    <t>Anexo XXVIII</t>
  </si>
  <si>
    <t>Instrucciones para la divulgación de información sobre las exposiciones a posiciones de titulización</t>
  </si>
  <si>
    <t>EU-SECA</t>
  </si>
  <si>
    <t xml:space="preserve">Requisitos de divulgación de información cualitativa relacionados con las exposiciones de titulización </t>
  </si>
  <si>
    <t>EU-SEC1</t>
  </si>
  <si>
    <t>Exposiciones de titulización en la cartera de inversión</t>
  </si>
  <si>
    <t>EU-SEC2</t>
  </si>
  <si>
    <t>Exposiciones de titulización en la cartera de negociación</t>
  </si>
  <si>
    <t>EU-SEC3</t>
  </si>
  <si>
    <t>Exposiciones de titulización en la cartera de inversión y requisitos de capital reglamentario correspondientes cuando la entidad actúa como originadora o patrocinadora</t>
  </si>
  <si>
    <t>EU-SEC4</t>
  </si>
  <si>
    <t>Exposiciones de titulización en la cartera de inversión y requisitos de capital reglamentario correspondientes cuando la entidad actúa como inversora</t>
  </si>
  <si>
    <t>EU-SEC5</t>
  </si>
  <si>
    <t>Exposiciones titulizadas por la entidad — Exposiciones con impago y ajustes por riesgo de crédito específico</t>
  </si>
  <si>
    <t>8.2</t>
  </si>
  <si>
    <t>Anexo XXIX</t>
  </si>
  <si>
    <t>Divulgación de información sobre los métodos estándarpara el riesgo de mercado</t>
  </si>
  <si>
    <t>Anexo XXX</t>
  </si>
  <si>
    <t xml:space="preserve">Cuadros y plantillas para la divulgación de información sobre los métodos estándarpara el riesgo de mercado: Instrucciones </t>
  </si>
  <si>
    <t>EU MRA</t>
  </si>
  <si>
    <t>Requisitos de divulgación de información cualitativa relacionados con el riesgo de mercado</t>
  </si>
  <si>
    <t>Anexo I / 2</t>
  </si>
  <si>
    <t>EU MR1</t>
  </si>
  <si>
    <t>10.2</t>
  </si>
  <si>
    <t>Anexo XXXI</t>
  </si>
  <si>
    <t>Divulgación de información sobre el riesgo operativo</t>
  </si>
  <si>
    <t>Anexo XXXII</t>
  </si>
  <si>
    <t>Instrucciones para las plantillas de divulgación de información sobre el riesgo operativo</t>
  </si>
  <si>
    <t>EU ORA</t>
  </si>
  <si>
    <t>Información cualitativa sobre el riesgo operativo</t>
  </si>
  <si>
    <t>EU OR1</t>
  </si>
  <si>
    <t>Requisitos de fondos propios por riesgo operativo e importes de las exposiciones ponderadas por riesgo</t>
  </si>
  <si>
    <t>Anexo XXXIII</t>
  </si>
  <si>
    <t>Divulgación de información sobre la política de remuneración</t>
  </si>
  <si>
    <t>Anexo XXXIV</t>
  </si>
  <si>
    <t>Instrucciones para las plantillas de divulgación de información sobre la política de remuneración</t>
  </si>
  <si>
    <t>EU REMA</t>
  </si>
  <si>
    <t>Política de remuneración</t>
  </si>
  <si>
    <t>EU REM1</t>
  </si>
  <si>
    <t>15.d</t>
  </si>
  <si>
    <t>EU REM2</t>
  </si>
  <si>
    <t>Pagos especiales al personal cuyas actividades profesionales inciden de manera importante en el perfil de riesgo de la entidad (personal identificado)</t>
  </si>
  <si>
    <t>EU REM3</t>
  </si>
  <si>
    <t>EU REM4</t>
  </si>
  <si>
    <t>15.e</t>
  </si>
  <si>
    <t>EU REM5</t>
  </si>
  <si>
    <t>Información sobre la remuneración del personal cuyas actividades profesionales inciden de manera importante en el perfil de riesgo de la entidad (personal identificado)</t>
  </si>
  <si>
    <t>Anexo XXXV</t>
  </si>
  <si>
    <t>Divulgación de información sobre las cargas de los activos</t>
  </si>
  <si>
    <t>Anexo XXXVI</t>
  </si>
  <si>
    <t>Instrucciones para las plantillas de divulgación de información sobre las cargas de los activos</t>
  </si>
  <si>
    <t>EU AE1</t>
  </si>
  <si>
    <t>14.2</t>
  </si>
  <si>
    <t>EU AE2</t>
  </si>
  <si>
    <t>EU AE3</t>
  </si>
  <si>
    <t>Fuentes de cargas</t>
  </si>
  <si>
    <t>14.3</t>
  </si>
  <si>
    <t>EU AE4</t>
  </si>
  <si>
    <t>Información descriptiva adjunta</t>
  </si>
  <si>
    <r>
      <t>Anexo V.</t>
    </r>
    <r>
      <rPr>
        <b/>
        <sz val="12"/>
        <color theme="1"/>
        <rFont val="Arial"/>
        <family val="2"/>
      </rPr>
      <t xml:space="preserve"> Glosario.</t>
    </r>
  </si>
  <si>
    <t>ANEXOS</t>
  </si>
  <si>
    <r>
      <t>Anexo III.</t>
    </r>
    <r>
      <rPr>
        <b/>
        <sz val="11"/>
        <color theme="1"/>
        <rFont val="Arial"/>
        <family val="2"/>
      </rPr>
      <t xml:space="preserve"> </t>
    </r>
    <r>
      <rPr>
        <b/>
        <sz val="10"/>
        <color theme="1"/>
        <rFont val="Arial"/>
        <family val="2"/>
      </rPr>
      <t>EBA/GL/2018/01_Guía sobre la divulgación del art. 473a de la CRR sobre el período transitorio aplicable para mitigar el impacto de NIIF 9 en los Fondos Propios.</t>
    </r>
  </si>
  <si>
    <t>IRRBB1</t>
  </si>
  <si>
    <t>Riesgos de tipo de interés de actividades no registradas en la cartera de negociación</t>
  </si>
  <si>
    <t>IRRBBA</t>
  </si>
  <si>
    <t>Información cualitativa sobre IRRBB</t>
  </si>
  <si>
    <t>Plantilla
NIIF 9- 468</t>
  </si>
  <si>
    <t>Comparación de los fondos propios, de las ratios de capital y de apalancamiento de las entidades con y
sin la aplicación de las disposiciones transitorias de la NIIF 9 o de ECL análogas</t>
  </si>
  <si>
    <t>Información relativa a préstamos y anticipos sujetos a moratorias legislativas y no legislativas</t>
  </si>
  <si>
    <t>Información relativa a préstamos y anticipos nuevos sujetos a programas de garantías públicas introducidos en respuesta de la crisis de la covid-19</t>
  </si>
  <si>
    <t>ABE</t>
  </si>
  <si>
    <t>Autoridad Bancaria Europea. Véase EBA</t>
  </si>
  <si>
    <t>ALM</t>
  </si>
  <si>
    <t>Asset Liability Management (por sus siglas en inglés) Mecanismo para gestionar el riesgo estructural de balance por posibles desequilibrios entre los activos y pasivos por diferentes tipos de factores (tipo de interés, tipo de cambio, liquidez, etc.)</t>
  </si>
  <si>
    <t>ANCV</t>
  </si>
  <si>
    <t>Activo No Corriente mantenido para la Venta</t>
  </si>
  <si>
    <t>Apetito de Riesgo</t>
  </si>
  <si>
    <t>El apetito de riesgo se define como la cuantía y tipología de los riesgos que se considera razonable asumir en la ejecución de su estrategia de negocio, de modo que el Grupo pueda mantener su actividad ordinaria frente a la ocurrencia de eventos inesperados. Para ello se consideran escenarios severos, que pudiesen tener un impacto negativo en sus niveles de capital, liquidez, rentabilidad y/o en el precio de su acción.</t>
  </si>
  <si>
    <t>Activos Ponderados por Riesgo. Exposición al riesgo (EAD) de la entidad ponderada por un porcentaje de acuerdo a la CRR</t>
  </si>
  <si>
    <t>ASG</t>
  </si>
  <si>
    <t>Ambientales, sociales y gobierno corporativo. Véase ESG</t>
  </si>
  <si>
    <t>AT1</t>
  </si>
  <si>
    <t>Aditional Tier 1. Capital. Emisiones híbridas con elementos de deuda y capital. Su principal característica es que puede llegar a convertirse en acciones si el ratio de capital CET1 desciende por debajo de un nivel determinado.</t>
  </si>
  <si>
    <t>AVA</t>
  </si>
  <si>
    <t>Ajustes de Valor Adicional. Ajustes de valoración regulatorios que deducen del numerador de capital</t>
  </si>
  <si>
    <t>AVC</t>
  </si>
  <si>
    <t>Ajuste de Valoración de Crédito. Véase CVA</t>
  </si>
  <si>
    <t>Basilea III</t>
  </si>
  <si>
    <t>Conjunto de medidas acordadas internacionalmente que el Comité de Supervisión Bancaria de Basilea ha desarrollado en respuesta a la crisis financiera de 2007-09. El objetivo de dichas medidas es reforzar la regulación, la supervisión y la gestión del riesgo de los bancos.</t>
  </si>
  <si>
    <t>BCBS</t>
  </si>
  <si>
    <t>Comité de Supervisión Bancaria de Basilea. Organización mundial que reúne a las autoridades de supervisión bancaria, cuya función es fortalecer la solidez de los sistemas financieros.</t>
  </si>
  <si>
    <t>BCE</t>
  </si>
  <si>
    <t>Banco Central Europeo. Banco central de los países de la Unión Europea que tienen en común el euro como moneda</t>
  </si>
  <si>
    <t>BRRD</t>
  </si>
  <si>
    <t>Bank Recovery and Resolution Directive (por sus siglas en inglés). Normativa sobre la reestructuración y la resolución de entidades de crédito y empresas de inversión</t>
  </si>
  <si>
    <t>Colchón de capital anticíclico. Véase CCB</t>
  </si>
  <si>
    <t>CCB</t>
  </si>
  <si>
    <t>CounterCyclical Buffer (por sus siglas en inglés). Colchón de Conservación Contracíclico. Herramienta macroprudencial  para ayudar a contrarrestar la prociclicidad del sistema financiero</t>
  </si>
  <si>
    <t>CCF</t>
  </si>
  <si>
    <t>Credit Conversion Factor (por sus siglas en inglés). Cociente entre el importe actual disponible de un compromiso que podría ser utilizado, y por lo tanto, quedaría pendiente en el momento del impago y el importe actual disponible del compromiso</t>
  </si>
  <si>
    <t>CDC</t>
  </si>
  <si>
    <t>Comisión Delegada de Crédito. Órgano de mayor rango en la Entidad para la sanción de operaciones de crédito</t>
  </si>
  <si>
    <t>CET1</t>
  </si>
  <si>
    <t>Common Equity Tier 1 (por sus siglas en inglés). Capital de mayor nivel de la entidad</t>
  </si>
  <si>
    <t>CNAE</t>
  </si>
  <si>
    <t>Código Nacional de Actividad Económica.</t>
  </si>
  <si>
    <t>COREP</t>
  </si>
  <si>
    <t>Common Report (por sus siglas en inglés). Conjunto de reportes prudenciales enviados a la Autoridad Bancaria Europea</t>
  </si>
  <si>
    <t>CRD</t>
  </si>
  <si>
    <t xml:space="preserve">CRR y la CRD, la BRRD </t>
  </si>
  <si>
    <t>CRD-IV</t>
  </si>
  <si>
    <t>Capital Requirements Directive (por sus siglas en inglés). Directiva 2013/36/UE del Parlamento Europeo y del Consejo</t>
  </si>
  <si>
    <t>CRD-VI</t>
  </si>
  <si>
    <t>Capital Requirements Directive (por sus siglas en inglés). Directiva 2019/878/UE del Parlamento Europeo y del Consejo</t>
  </si>
  <si>
    <t>CRI</t>
  </si>
  <si>
    <t>Comité de Riesgo Integral. Comité a nivel de Dirección en el ámbito de riesgos.</t>
  </si>
  <si>
    <t>CRM</t>
  </si>
  <si>
    <t>Credit Risk Mitigation (pos sus siglas en inglés). Conjunto de medidas de mitigación de la exposición de riesgo, principalmente garantías personales y garantías financieras.</t>
  </si>
  <si>
    <t>CRO</t>
  </si>
  <si>
    <t>Chierf Risk Officer (por sus siglas en inglés). Director General de Riesgos en el Grupo Abanca.</t>
  </si>
  <si>
    <t>CRR</t>
  </si>
  <si>
    <t>Reglamento (UE) n.º 575/2013 del Parlamento Europeo y del Consejo, de 26 de junio de 2013 , sobre los requisitos prudenciales de las entidades de crédito y las empresas de inversión</t>
  </si>
  <si>
    <t>CRR-II</t>
  </si>
  <si>
    <t>Reglamento (UE) 2019/876 del Parlamento Europeo y del Consejo, de 20 de mayo de 2019, por el que se modifica el Reglamento (UE) n.º 575/2013 en lo que se refiere a la ratio de apalancamiento, la ratio de financiación estable neta, los requisitos de fondos propios y pasivos admisibles, el riesgo de crédito de contraparte, el riesgo de mercado, las exposiciones a entidades de contrapartida central, las exposiciones a organismos de inversión colectiva, las grandes exposiciones y los requisitos de presentación y divulgación de información.</t>
  </si>
  <si>
    <t>CVA</t>
  </si>
  <si>
    <t>Credit Value Adjustment (por sus siglas en inglés). Ajuste de Valoración de Crédito asociado al riesgo de contrapartida</t>
  </si>
  <si>
    <t>Exposure At Default (por sus siglas en inglés). Exposición sujeta a riesgo que será ponderada por un RW para llegar al APR</t>
  </si>
  <si>
    <t>EBA</t>
  </si>
  <si>
    <t>European Banking Authority (por sus siglas en inglés). Autoridad independiente de la UE que trabaja para garantizar un nivel efectivo y coherente de regulación y supervisión prudencial en todo el sector bancario europeo</t>
  </si>
  <si>
    <t>ECAI</t>
  </si>
  <si>
    <t>External Credit Assessment Institutions (por sus siglas en inglés). Agencia Externa de Calificación Crediticia designada por la entidad</t>
  </si>
  <si>
    <t>ECC</t>
  </si>
  <si>
    <t>Entidad de Contrapartida Central. Persona jurídica que intermedia entre las contrapartes de los contratos negociados en uno o varios mercados financieros, actuando como compradora frente a todo vendedor y como vendedora frente a todo comprador.</t>
  </si>
  <si>
    <t>ECCC</t>
  </si>
  <si>
    <t>Entidad de Contrapartida Central Cualificada. Implica que la ECC ha sido autorizada por la ESMA para considerarse Cualificada conforme a la CRR.</t>
  </si>
  <si>
    <t>ECL</t>
  </si>
  <si>
    <t>Expected Credit Loss (por sus siglas en inglés). Pérdida Esperada.</t>
  </si>
  <si>
    <t>EISM</t>
  </si>
  <si>
    <t>Entidad de Importancia Sistémica Mundial. Ver GSIB</t>
  </si>
  <si>
    <t>ESG</t>
  </si>
  <si>
    <t>Environmental, Social and Governance (por sus siglas en inglés). Criterios medio ambientales, sociales y de buen gobierno corporativo, cuyo principal objetivo es contribuir al desarrollo sostenible.</t>
  </si>
  <si>
    <t>EU/UE</t>
  </si>
  <si>
    <t>Unión Europea</t>
  </si>
  <si>
    <t>FBE</t>
  </si>
  <si>
    <t xml:space="preserve">Federación Bancaria Europea. </t>
  </si>
  <si>
    <t>FRTB</t>
  </si>
  <si>
    <t>Fundamental Review of the Trading Book (por sus siglas en inglés).  Reformas propuestas por el BCBS sobre el marco de riesgo de mercado</t>
  </si>
  <si>
    <t>FSB</t>
  </si>
  <si>
    <t>Financial Stability Board (por sus siglas en inglés). Comité de Estabilidad Financiera. Organismo que realiza recomendaciones sobre el sistema financiero global</t>
  </si>
  <si>
    <t>GAR</t>
  </si>
  <si>
    <t>Green Asset Ratio</t>
  </si>
  <si>
    <t>GSIB</t>
  </si>
  <si>
    <t>Global Systemically Important Bank (por sus siglas en inglés). Banco, una compañía de seguros u otra institución financiera cuya quiebra podría desencadenar una crisis financiera</t>
  </si>
  <si>
    <t>HQLA</t>
  </si>
  <si>
    <t>High Quality Liquid Assets (por sus siglas en inglés). Activos con la máxima liquidez</t>
  </si>
  <si>
    <t>ICAAP</t>
  </si>
  <si>
    <t>Internal Capital Adecuacy Assesment Process (por sus siglas en inglés). Procedimiento de evaluación de la adecuación del Capital Interno en el que se define, entre otros, el Capital Económico y la planificación en términos de capital.</t>
  </si>
  <si>
    <t>ICO</t>
  </si>
  <si>
    <t>Instituto de Crédito Oficial. En el contexto del IRP hace referencia a que dicha Institución fue la que avaló los préstamos vinculados al COVID en España</t>
  </si>
  <si>
    <t>IFRS9</t>
  </si>
  <si>
    <t>International Financial Reporting Standards nº 9 (por sus siglas en inglés). Normas internacionales sobre Reporting Financiero. La norma nº9 hace referencia al Riesgo de Crédito</t>
  </si>
  <si>
    <t>ILAAP</t>
  </si>
  <si>
    <t>Internal Liquidity Adecuacy Assesment Process (por sus siglas en inglés). Procedimiento de evaluación de la adecuación del Liquidez Interno en el que se evalúa la suficiencia de la liquidez de la Entidad así como durante el horizonte de planificación</t>
  </si>
  <si>
    <t>Información confidencial</t>
  </si>
  <si>
    <t>La información se considerará confidencial cuando las entidades estén obligadas, en virtud de sus relaciones con los clientes u otras contrapartes, a preservar la confidencialidad de la misma.</t>
  </si>
  <si>
    <t>Información reservada</t>
  </si>
  <si>
    <t>Cuando la publicación de la información pueda socavar su posición competitiva. La información reservada podrá incluir información sobre los productos o sistemas que restaría valor a las inversiones de las entidades en los mismos de ser compartida con los competidores.</t>
  </si>
  <si>
    <t>IRB</t>
  </si>
  <si>
    <t>Internal Rating-Based approach (por sus siglas en inglés). Método de Modelos Internos para el cálculo de la exposición originada por riesgo de crédito, basado en calificaciones internas.</t>
  </si>
  <si>
    <t>IRP</t>
  </si>
  <si>
    <t>Informe con Relevancia Prudencial.</t>
  </si>
  <si>
    <t>IRRBB</t>
  </si>
  <si>
    <t>Interest Rate Risk in Banking Book (por sus siglas en inglés). Riesgo de tipo de interés en la cartera de inversión</t>
  </si>
  <si>
    <t xml:space="preserve">ITS </t>
  </si>
  <si>
    <t>Implementation Technical Standards (por sus siglas en inglés). Normas técnicas de implementación que desarrollan la Normativa y establecen criterios detallados sobre su aplicación</t>
  </si>
  <si>
    <t>LCR</t>
  </si>
  <si>
    <t>Liquidity Coverage Ratio (por sus siglas en inglés). Ratio de liquidez como cociente entre el total de activos líquidos por las obligaciones de pago a corto plazo. La ratio nos indica si el banco tiene suficientes activos líquidos para hacer frente a salidas potenciales de efectivo a corto plazo.</t>
  </si>
  <si>
    <t>LR</t>
  </si>
  <si>
    <t>Leverage Ratio (por sus siglas en inglés). Ratio de Apalancamiento</t>
  </si>
  <si>
    <t>MDA</t>
  </si>
  <si>
    <t>Maximum Distributable Amount (por sus siglas en inglés). Importe máximo distribuible en términos de dividendos o pago de de cupons AT1 o remuneración variable teniendo en cuenta el cumplimiento de los requerimientos de capital.</t>
  </si>
  <si>
    <t>MPE</t>
  </si>
  <si>
    <t>Multiple Point of Entry (por sus iglas en inglés). Concepto utilizado en resolución cuando la resolución puede comenzar por varias subsidiarias y/o jurisdicciones.</t>
  </si>
  <si>
    <t>MREL</t>
  </si>
  <si>
    <t>Minimum Required Eligible Liabilities (por sus siglas en inglés). Requerimiento mínimo de capital y pasivos elegibles para hacer frente a una resolución.</t>
  </si>
  <si>
    <t>MUS</t>
  </si>
  <si>
    <t>Mecanismo Único de Supervisión. Ver SSM</t>
  </si>
  <si>
    <t xml:space="preserve">NFDR </t>
  </si>
  <si>
    <t xml:space="preserve">Directiva de Información No Financiera </t>
  </si>
  <si>
    <t>NPL</t>
  </si>
  <si>
    <t>Non Performing Loans (por sus siglas en inglés). Préstamos sujetos a un reembolso tardío o que es poco probable que el prestatario lo reembolse en su totalidad</t>
  </si>
  <si>
    <t>NSFR</t>
  </si>
  <si>
    <t>Net Stable Fund Ratio (por sus siglas en inglés). Ratio de liquidezcomo cociente entre la cantidad de financiación estable disponible y la cantidad de financiación estable requerida</t>
  </si>
  <si>
    <t>OCI</t>
  </si>
  <si>
    <t>Other Comprehensive Income (por sus siglas en inglés). Otro Resultado Integral que comprende la valoración de los instrumentos a valor razonable.</t>
  </si>
  <si>
    <t>OTC</t>
  </si>
  <si>
    <t>Over The Counter (por sus siglas en inglés). Mercados extrabursátiles donde se negocian distintos instrumentos financieros (bonos, acciones, swaps, divisas...) en contrato bilateral con las condiciones acordadas</t>
  </si>
  <si>
    <t>P2G</t>
  </si>
  <si>
    <t>Pilar 2 Guidance (por sus siglas en inglés). Orientación de capital por Pilar 2 comunicada en la decisión SREP.</t>
  </si>
  <si>
    <t>P2R</t>
  </si>
  <si>
    <t>Pilar 2 Requirement (por sus siglas en inglés). Requerimiento de capital por Pilar 2 comunicada en la decisión SREP.</t>
  </si>
  <si>
    <t>RAF</t>
  </si>
  <si>
    <t xml:space="preserve">Risk Appetite Framework. Marco de Apetito al riesgo que contiene las métricas  </t>
  </si>
  <si>
    <t>RTS</t>
  </si>
  <si>
    <t>Regulatory Technical Standards (por sus siglas en inglés). Set de estándares técnicos para el cumplimiento y que deber ser cumplidas por las Entidades una vez aprobadas por la Comisión Europea.</t>
  </si>
  <si>
    <t>RW</t>
  </si>
  <si>
    <t>Risk Weight (por sus siglas en inglés). Ponderador de acuerdo al método Estándar o IRB aplicable a la EAD para llegar al APR.</t>
  </si>
  <si>
    <t>RWA</t>
  </si>
  <si>
    <t>Risk Weighted Asset (por sus siglas en inglés). Activos ponderados por riesgo resultantes de multiplicar la EAD por el RW.</t>
  </si>
  <si>
    <t>SA-CCR</t>
  </si>
  <si>
    <t>Standardised approach for measuring counterparty credit risk (por sus siglas en inglés). Método estándar para el cálculo de riesgo de contraparte.</t>
  </si>
  <si>
    <t>SGD</t>
  </si>
  <si>
    <t>Sistemas de Garantía de Depósitos (SGD). Sistema que garantiza un importe limitado de los depósitos de clientes.</t>
  </si>
  <si>
    <t>SRB</t>
  </si>
  <si>
    <t>Single Resolution Board (por sus siglas en inglés). Sistema de supervisión bancaria europea integrado por el Banco Central Europeo y por las autoridades de supervisión nacionales de los países participantes</t>
  </si>
  <si>
    <t>SREP</t>
  </si>
  <si>
    <t>Supervisory Reviews and Evaluation Process (por sus siglas en inglés). Proceso mediante el cual se evalúa el perfil de riesgo de las entidades.</t>
  </si>
  <si>
    <t>SSM</t>
  </si>
  <si>
    <t>Single Supervisory Mechanism (por sus siglas en inglés).</t>
  </si>
  <si>
    <t>T2</t>
  </si>
  <si>
    <t>Tier 2 Capital. Emisiones principalmente subordinadas  e instrumentos híbridos, que absorberán pérdidas cuando la entidad no sea viable</t>
  </si>
  <si>
    <t>TCFD</t>
  </si>
  <si>
    <t>Task Force on Climate-related Financial Disclosures (por sus siglas en inglés). Grupo de Trabajo sobre Divulgaciones Financieras relacionadas con el Clima</t>
  </si>
  <si>
    <t>TIER1</t>
  </si>
  <si>
    <t>Capital de Nivel 1. Capital compuesto de los instrumentos que son capaces de absorber pérdidas cuando la entidad está en funcionamiento. Se compone del CET1 y el AT1</t>
  </si>
  <si>
    <t>TIER2</t>
  </si>
  <si>
    <t>Capital de Nivel 2 adicional. Capital adicional compuesto de instrumentos principalmente subordinados  e instrumentos híbridos, que absorberán pérdidas cuando la entidad no sea viable</t>
  </si>
  <si>
    <t>TLAC</t>
  </si>
  <si>
    <t>Total Loss Absorbing Capacity (por sus siglas en inglés). Requerimiento adicional a los requerimientos mínimos de capital donde computan instrumentos adicionales.</t>
  </si>
  <si>
    <t>TSCR</t>
  </si>
  <si>
    <t>Total SREP Capital Requirement (por sus siglas en inglés). Requerimiento de Capital Total compuesto por los requerimientos por Pilar I y el P2R.</t>
  </si>
  <si>
    <t>VaR</t>
  </si>
  <si>
    <t>Value at Risk (por sus siglas en inglés). Medida estadística que cuantifica las potenciales pérdidas teniendo en cuenta una probabilidad y un horizonte temporal determinado.</t>
  </si>
  <si>
    <r>
      <rPr>
        <b/>
        <sz val="12"/>
        <color rgb="FF5B87DA"/>
        <rFont val="Arial"/>
        <family val="2"/>
      </rPr>
      <t>Anexo II.</t>
    </r>
    <r>
      <rPr>
        <b/>
        <sz val="11"/>
        <color theme="1"/>
        <rFont val="Arial"/>
        <family val="2"/>
      </rPr>
      <t xml:space="preserve"> ITS on Disclosure of Information on Exposures to Interest Rate Risk on Positions not held in the Trading Book.</t>
    </r>
  </si>
  <si>
    <r>
      <rPr>
        <b/>
        <sz val="12"/>
        <color rgb="FF5B87DA"/>
        <rFont val="Arial"/>
        <family val="2"/>
      </rPr>
      <t>Anexo IV.</t>
    </r>
    <r>
      <rPr>
        <b/>
        <sz val="12"/>
        <color theme="1"/>
        <rFont val="Arial"/>
        <family val="2"/>
      </rPr>
      <t xml:space="preserve"> </t>
    </r>
    <r>
      <rPr>
        <b/>
        <sz val="11"/>
        <color theme="1"/>
        <rFont val="Arial"/>
        <family val="2"/>
      </rPr>
      <t>EBA/GL/2018/10 Directrices sobre la información y la divulgación de las medidas Covid -19.</t>
    </r>
  </si>
  <si>
    <t>Anexo 5</t>
  </si>
  <si>
    <t>Glosario</t>
  </si>
  <si>
    <t>Reglamento de Ejecución (UE) 2021/637_ Directrices sobre los requisitos de divulgación con arreglo a la parte Octava de la CRR</t>
  </si>
  <si>
    <t>ITS on Disclosure of Information on Exposures to Interest Rate Risk on Positions not held in the Trading Book</t>
  </si>
  <si>
    <t>EBA/GL/2018/01_Guía sobre la divulgación del art. 473a de la CRR sobre el período transitorio aplicable para mitigar el impacto de NIIF 9 en los Fondos Propios</t>
  </si>
  <si>
    <t>EBA/GL/2018/10 Directrices sobre la información y la divulgación de las medidas Covid -19</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</si>
  <si>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</si>
  <si>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</si>
  <si>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</si>
  <si>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</si>
  <si>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</si>
  <si>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</si>
  <si>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</si>
  <si>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</si>
  <si>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</si>
  <si>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</si>
  <si>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</si>
  <si>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</si>
  <si>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</si>
  <si>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</si>
  <si>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</si>
  <si>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</si>
  <si>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</si>
  <si>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</si>
  <si>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</si>
  <si>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</si>
  <si>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</si>
  <si>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</si>
  <si>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</si>
  <si>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</si>
  <si>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</si>
  <si>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</si>
  <si>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</si>
  <si>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</si>
  <si>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5</t>
  </si>
  <si>
    <t>c 6</t>
  </si>
  <si>
    <t>c 7</t>
  </si>
  <si>
    <t>c 8</t>
  </si>
  <si>
    <t>c 9</t>
  </si>
  <si>
    <t>c 10</t>
  </si>
  <si>
    <t>Referencia</t>
  </si>
  <si>
    <r>
      <rPr>
        <b/>
        <sz val="12"/>
        <color rgb="FF5B87DA"/>
        <rFont val="Arial"/>
        <family val="2"/>
      </rPr>
      <t>Tabla 56.</t>
    </r>
    <r>
      <rPr>
        <b/>
        <sz val="11"/>
        <color theme="1"/>
        <rFont val="Arial"/>
        <family val="2"/>
      </rPr>
      <t xml:space="preserve"> IRRBB - Vencimientos establecidos para los depósitos a la vista según la tipología de contrapartida.</t>
    </r>
  </si>
  <si>
    <t>20/01/2026 y trimestralmente desde entonces, a elección del Emisor, por la totalidad de la emisión por razones fiscales o un evento de capital (condiciones 7.3 y 7.4) y previo consentimiento del supervisor</t>
  </si>
  <si>
    <t>El mas bajo de: i) la cantidad necesaria determinada por ABANCA para restaurar su posición de capital en cualquiera de los niveles de consolidación por encima del 5,125%; ii) el importe necesario para reducir el valor de cada participación a 0,01€</t>
  </si>
  <si>
    <t>Importe reconocido en el capital reglamentario o en los pasivos admisibles (moneda en miles, en la fecha de información más reciente).</t>
  </si>
  <si>
    <t xml:space="preserve"> Precio de emisión (%)</t>
  </si>
  <si>
    <r>
      <rPr>
        <b/>
        <sz val="12"/>
        <color rgb="FF5B87DA"/>
        <rFont val="Arial"/>
        <family val="2"/>
      </rPr>
      <t>Anexo II.</t>
    </r>
    <r>
      <rPr>
        <b/>
        <sz val="11"/>
        <color theme="1"/>
        <rFont val="Arial"/>
        <family val="2"/>
      </rPr>
      <t xml:space="preserve"> Reglamento de Ejecución (UE) 2021/637 - Directrices sobre los requisitos de divulgación con arreglo a la parte Octava de la CRR.</t>
    </r>
  </si>
  <si>
    <t>Anexo II.4</t>
  </si>
  <si>
    <t>Anexo II.3</t>
  </si>
  <si>
    <t>Anexo II.2</t>
  </si>
  <si>
    <t>Anexo II.1</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</si>
  <si>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</si>
  <si>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</si>
  <si>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Versión</t>
  </si>
  <si>
    <t>Fecha creación o modificación</t>
  </si>
  <si>
    <t>Control de cambios</t>
  </si>
  <si>
    <t>Primera</t>
  </si>
  <si>
    <t>Jun22</t>
  </si>
  <si>
    <t>Mar22</t>
  </si>
  <si>
    <t>Dic21</t>
  </si>
  <si>
    <t>a12 (2)</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</si>
  <si>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</si>
  <si>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</si>
  <si>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</si>
  <si>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Conciliación de fondos propios a efectos contables y regulatorios. Junio 2022</t>
  </si>
  <si>
    <t>INTERESES MINORITARIOS y OTROS</t>
  </si>
  <si>
    <t>Conciliación de fondos propios reglamentarios con el balance en los estados financieros auditados. Junio 2022</t>
  </si>
  <si>
    <t>Trimestre que termina el (30 06 2022)</t>
  </si>
  <si>
    <t>DIC22</t>
  </si>
  <si>
    <t>Dic22</t>
  </si>
  <si>
    <t>Sep22</t>
  </si>
  <si>
    <t>ESG1</t>
  </si>
  <si>
    <t>p</t>
  </si>
  <si>
    <t>Sector o subsector</t>
  </si>
  <si>
    <t>Deterioro acumulado, cambios negativos acumulados en el valor razonable 
debidos al riesgo de crédito y provisiones (millones EUR)</t>
  </si>
  <si>
    <t xml:space="preserve">Emisiones de GEI financiadas (emisiones de scope 1, 2 y 3 de la contraparte) (en toneladas de CO2 equivalente)
</t>
  </si>
  <si>
    <t>Emisiones de GEI (columna i): 
porcentaje del importe en 
libros bruto de la cartera 
derivado de la información 
específica de la empresa</t>
  </si>
  <si>
    <t xml:space="preserve"> &lt;= 5 años</t>
  </si>
  <si>
    <t>&gt; 5 años &lt;= 10 años</t>
  </si>
  <si>
    <t>&gt; 10 años &lt;= 20 años</t>
  </si>
  <si>
    <t>&gt; 20 años</t>
  </si>
  <si>
    <t>Vencimiento medio 
ponderado</t>
  </si>
  <si>
    <t>Del cual: exposiciones frente a 
empresas excluidas de los índices de 
referencia de la UE alineados con 
el Acuerdo de París de conformidad 
con el artículo 12, apartado 1, 
letras d) a g), y apartado 2, del 
Reglamento (UE) 2020/1818</t>
  </si>
  <si>
    <t xml:space="preserve">Del cual: 
medioambientalmente 
sostenibles (MCC)
</t>
  </si>
  <si>
    <t>Del cual: exposiciones de 
stage 2</t>
  </si>
  <si>
    <t>Del cual: exposiciones 
non-performing</t>
  </si>
  <si>
    <t>De las cuales: emisiones 
financiadas de scope 3</t>
  </si>
  <si>
    <t>Exposiciones frente a sectores que contribuyen altamente al cambio climático*</t>
  </si>
  <si>
    <t>A - Agricultura, ganadería, silvicultura y pesca</t>
  </si>
  <si>
    <t>B - Industrias extractivas</t>
  </si>
  <si>
    <t xml:space="preserve">B.05 - Extracción de antracita, hulla y lignito </t>
  </si>
  <si>
    <t xml:space="preserve">B.06 - Extracción de crudo de petróleo y gas natural </t>
  </si>
  <si>
    <t>B.07 - Extracción de minerales metálicos</t>
  </si>
  <si>
    <t xml:space="preserve">B.08 - Otras industrias extractivas </t>
  </si>
  <si>
    <t>B.09 - Actividades de apoyo a las industrias extractivas</t>
  </si>
  <si>
    <t>C - Industria manufacturera</t>
  </si>
  <si>
    <t>C.10 - Industria de la alimentación</t>
  </si>
  <si>
    <t>C.11 - Fabricación de bebidas</t>
  </si>
  <si>
    <t>C.12 -  Industria del tabaco</t>
  </si>
  <si>
    <t>C.13 - Industria textil</t>
  </si>
  <si>
    <t>C.14 - Confección de prendas de vestir</t>
  </si>
  <si>
    <t>C.15 - Industria del cuero y del calzado</t>
  </si>
  <si>
    <t>C.16 - Industria de la madera y del corcho, excepto muebles; cestería y espartería</t>
  </si>
  <si>
    <t>C.17 - Industria del papel</t>
  </si>
  <si>
    <t>C.18 - Artes gráficas y reproducción de soportes grabados</t>
  </si>
  <si>
    <t>C.19 -  Coquerías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</si>
  <si>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</si>
  <si>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</si>
  <si>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</si>
  <si>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</si>
  <si>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</si>
  <si>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</si>
  <si>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</si>
  <si>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</si>
  <si>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</si>
  <si>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</si>
  <si>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</si>
  <si>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</si>
  <si>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</si>
  <si>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</si>
  <si>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</si>
  <si>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</si>
  <si>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D35.11 - Producción de energía eléctrica</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</si>
  <si>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</si>
  <si>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</si>
  <si>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</si>
  <si>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</si>
  <si>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</si>
  <si>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</si>
  <si>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</si>
  <si>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</si>
  <si>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</si>
  <si>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</si>
  <si>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</si>
  <si>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</si>
  <si>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</si>
  <si>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</si>
  <si>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</si>
  <si>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</si>
  <si>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Exposiciones frente a sectores distintos a los que contribuyen altamente al cambio climático*</t>
  </si>
  <si>
    <t>K - Actividades financieras y de seguros</t>
  </si>
  <si>
    <t>Exposiciones a otros sectores (códigos NACE J, M - U)</t>
  </si>
  <si>
    <t>Importe en libros bruto (millones EUR)</t>
  </si>
  <si>
    <t>ESG2</t>
  </si>
  <si>
    <t>Sector de la contraparte</t>
  </si>
  <si>
    <t>Importe en libros bruto total (en millones de euros)</t>
  </si>
  <si>
    <t>Nivel de eficiencia energética (consumo energético en 
kWh/m² de la garantía real)</t>
  </si>
  <si>
    <t>Nivel de eficiencia energética (etiqueta EPC de la garantía real)</t>
  </si>
  <si>
    <t>Sin etiqueta EPC de la garantía real</t>
  </si>
  <si>
    <t>0; &lt;= 100</t>
  </si>
  <si>
    <t>&gt; 100; &lt;= 200</t>
  </si>
  <si>
    <t>&gt; 200; &lt;= 300</t>
  </si>
  <si>
    <t>&gt; 300; &lt;= 400</t>
  </si>
  <si>
    <t>&gt; 400; &lt;= 500</t>
  </si>
  <si>
    <t>&gt; 500</t>
  </si>
  <si>
    <t>A</t>
  </si>
  <si>
    <t>B</t>
  </si>
  <si>
    <t>C</t>
  </si>
  <si>
    <t>D</t>
  </si>
  <si>
    <t>E</t>
  </si>
  <si>
    <t>F</t>
  </si>
  <si>
    <t>G</t>
  </si>
  <si>
    <t>Del cual: nivel de eficiencia
energética estimado*</t>
  </si>
  <si>
    <t>Total dentro de la UE</t>
  </si>
  <si>
    <t>Del cual: préstamos garantizados por bienes inmuebles comerciales</t>
  </si>
  <si>
    <t>Del cual: préstamos garantizados por bienes inmuebles residenciales</t>
  </si>
  <si>
    <t>Del cual: garantías reales obtenidas mediante toma de posesión: bienes inmuebles residenciales y comerciales</t>
  </si>
  <si>
    <t>Del cual: nivel de eficiencia energética estimado (consumo energético en kWh/m2 de garantía real)</t>
  </si>
  <si>
    <t>Total fuera de la UE</t>
  </si>
  <si>
    <t>ESG3</t>
  </si>
  <si>
    <t>Sector</t>
  </si>
  <si>
    <t>Aviación</t>
  </si>
  <si>
    <t>ESG4</t>
  </si>
  <si>
    <t>Importe en libros 
bruto (agregado)</t>
  </si>
  <si>
    <t>Importe en libros bruto 
frente a las 
contrapartes en 
comparación con el 
importe en libros bruto 
total (agregado)*</t>
  </si>
  <si>
    <t xml:space="preserve">Del cual: 
medioambientalmen
te sostenibles (MCC)
</t>
  </si>
  <si>
    <t>Número de empresas incluidas de las veinte empresas más contaminantes</t>
  </si>
  <si>
    <t>*Para las contrapartes entre las veinte principales empresas emisoras de carbono del mundo</t>
  </si>
  <si>
    <t>ESG5</t>
  </si>
  <si>
    <t xml:space="preserve">o </t>
  </si>
  <si>
    <t>Del cual: exposiciones sensibles al impacto de los eventos físicos ligados al cambio climático</t>
  </si>
  <si>
    <t>Desglose por intervalo de vencimiento</t>
  </si>
  <si>
    <t>Del cual: 
exposiciones 
sensibles al impacto 
de los eventos 
crónicos ligados al 
cambio climático</t>
  </si>
  <si>
    <t>Del cual: 
exposiciones 
sensibles al impacto 
de los eventos 
agudos ligados al 
cambio climático</t>
  </si>
  <si>
    <t>Del cual: exposiciones 
sensibles al impacto de 
los eventos tanto 
crónicos como agudos 
ligados al cambio 
climático</t>
  </si>
  <si>
    <t xml:space="preserve">Del cual: 
exposiciones de 
stage 2
</t>
  </si>
  <si>
    <t>Del cual: 
exposiciones 
non-performing</t>
  </si>
  <si>
    <t>Deterioro acumulado, cambios negativos acumulados en el valor razonable debido al riesgo de crédito y provisiones</t>
  </si>
  <si>
    <t>Vencimiento medio ponderado</t>
  </si>
  <si>
    <t>Del cual: 
exposiciones de stage 2</t>
  </si>
  <si>
    <t xml:space="preserve">Del cual: 
exposiciones 
non-performing </t>
  </si>
  <si>
    <t>ESG10</t>
  </si>
  <si>
    <t>Tipo de instrumento financiero</t>
  </si>
  <si>
    <t xml:space="preserve">Tipo de contraparte </t>
  </si>
  <si>
    <t>Tipo de riesgo mitigado (riesgo de 
transición ligado al cambio climático)</t>
  </si>
  <si>
    <t>Tipo de riesgo mitigado (riesgo físico ligado 
al cambio climático)</t>
  </si>
  <si>
    <t>Información cualitativa sobre la naturaleza de las 
medidas de mitigación</t>
  </si>
  <si>
    <t>Bonos (por ejemplo, verdes, sostenibles, vinculados a la sostenibilidad en 
virtud de normas distintas de las de la UE)</t>
  </si>
  <si>
    <t>Préstamos (por ejemplo, verdes, sostenibles, vinculados a la 
sostenibilidad con arreglo a normas distintas de las normas de la UE)</t>
  </si>
  <si>
    <r>
      <t>Tabla 17.</t>
    </r>
    <r>
      <rPr>
        <b/>
        <sz val="11"/>
        <color theme="1"/>
        <rFont val="Arial"/>
        <family val="2"/>
      </rPr>
      <t xml:space="preserve"> Apartados del ICAAP 2022.</t>
    </r>
  </si>
  <si>
    <t>Apartados del ICAAP 2022</t>
  </si>
  <si>
    <t>REM2</t>
  </si>
  <si>
    <r>
      <t>Tabla 63.</t>
    </r>
    <r>
      <rPr>
        <b/>
        <sz val="12"/>
        <color theme="1"/>
        <rFont val="Arial"/>
        <family val="2"/>
      </rPr>
      <t>Pagos especiales al personal cuyas actividades profesionales inciden de manera importante en el perfil de riesgo de la entidad (personal identificado)</t>
    </r>
  </si>
  <si>
    <t xml:space="preserve">Remuneración variable garantizada concedida </t>
  </si>
  <si>
    <t>Remuneración variable garantizada concedida — Número de miembros del personal identificado</t>
  </si>
  <si>
    <t>Remuneración variable garantizada concedida — Importe total</t>
  </si>
  <si>
    <t>De la cual: remuneración variable garantizada concedida abonada durante el ejercicio que no se tiene en cuenta en la limitación de las primas</t>
  </si>
  <si>
    <t>Indemnizaciones por despido concedidas en períodos anteriores y abonadas durante el ejercicio</t>
  </si>
  <si>
    <t>Indemnizaciones por despido concedidas en períodos anteriores y abonadas durante el ejercicio — Número de miembros del personal identificado</t>
  </si>
  <si>
    <t>Indemnizaciones por despido concedidas en períodos anteriores y abonadas durante el ejercicio — Importe total</t>
  </si>
  <si>
    <t>Indemnizaciones por despido concedidas durante el ejercicio</t>
  </si>
  <si>
    <t>Indemnizaciones por despido concedidas durante el ejercicio — Número de miembros del personal identificado</t>
  </si>
  <si>
    <t>Indemnizaciones por despido concedidas durante el ejercicio — Importe total</t>
  </si>
  <si>
    <t xml:space="preserve">De las cuales: abonadas durante el ejercicio </t>
  </si>
  <si>
    <t>De las cuales: diferidas</t>
  </si>
  <si>
    <t>De las cuales: indemnizaciones por despido abonadas durante el ejercicio que no se tienen en cuenta en la limitación de las primas</t>
  </si>
  <si>
    <t>De las cuales: indemnización más elevada concedida a una sola persona</t>
  </si>
  <si>
    <r>
      <rPr>
        <b/>
        <sz val="12"/>
        <color rgb="FF5B87DA"/>
        <rFont val="Arial"/>
        <family val="2"/>
      </rPr>
      <t>Tabla 64.</t>
    </r>
    <r>
      <rPr>
        <b/>
        <sz val="12"/>
        <color theme="1"/>
        <rFont val="Arial"/>
        <family val="2"/>
      </rPr>
      <t xml:space="preserve"> </t>
    </r>
    <r>
      <rPr>
        <b/>
        <sz val="11"/>
        <color theme="1"/>
        <rFont val="Arial"/>
        <family val="2"/>
      </rPr>
      <t>Remuneración diferida.</t>
    </r>
  </si>
  <si>
    <r>
      <rPr>
        <b/>
        <sz val="12"/>
        <color rgb="FF5B87DA"/>
        <rFont val="Arial"/>
        <family val="2"/>
      </rPr>
      <t>Tabla 65.</t>
    </r>
    <r>
      <rPr>
        <b/>
        <sz val="11"/>
        <color theme="1"/>
        <rFont val="Arial"/>
        <family val="2"/>
      </rPr>
      <t xml:space="preserve"> Información sobre la remuneración del personal cuyas actividades profesionales inciden de manera importante en el perfil de riesgo de la entidad.</t>
    </r>
  </si>
  <si>
    <r>
      <rPr>
        <b/>
        <sz val="12"/>
        <color rgb="FF5B87DA"/>
        <rFont val="Arial"/>
        <family val="2"/>
      </rPr>
      <t>Tabla 66.</t>
    </r>
    <r>
      <rPr>
        <b/>
        <sz val="12"/>
        <color theme="1"/>
        <rFont val="Arial"/>
        <family val="2"/>
      </rPr>
      <t xml:space="preserve"> </t>
    </r>
    <r>
      <rPr>
        <b/>
        <sz val="11"/>
        <color theme="1"/>
        <rFont val="Arial"/>
        <family val="2"/>
      </rPr>
      <t>Remuneración de 1 millón EUR o más al año.</t>
    </r>
  </si>
  <si>
    <t>Tabla 67</t>
  </si>
  <si>
    <t>Cartera Bancaria - Indicadores del riesgo de transición potencial ligado al cambio climático: Calidad crediticia de las exposiciones por sector, emisiones y vencimiento residual</t>
  </si>
  <si>
    <t>Cartera Bancaria - Indicadores del riesgo de transición potencial ligado al cambio climático: Préstamos garantizados por bienes inmuebles - Eficiencia energética de las garantías reales</t>
  </si>
  <si>
    <t>Cartera Bancaria - Indicadores del riesgo de transición potencial ligado al cambio climático: métricas de alineamiento</t>
  </si>
  <si>
    <t>Cartera bancaria - Indicadores del riesgo de transición potencial ligado al cambio climático: Exposiciones frente a las veinte empresas con mayores emisiones de carbono</t>
  </si>
  <si>
    <t>Cartera bancaria - Indicadores del riesgo físico potencial ligado al cambio climático: Exposiciones sujetas al riesgo físico</t>
  </si>
  <si>
    <t/>
  </si>
  <si>
    <t>I. Global</t>
  </si>
  <si>
    <t>X</t>
  </si>
  <si>
    <t>Gestora de Inversión Colectiva</t>
  </si>
  <si>
    <t>Cartera</t>
  </si>
  <si>
    <t>Seguros</t>
  </si>
  <si>
    <t>Gestión Inmobiliaria</t>
  </si>
  <si>
    <t>Financiación</t>
  </si>
  <si>
    <t>Inmobiliaria</t>
  </si>
  <si>
    <t>Holding - Cartera</t>
  </si>
  <si>
    <t>Promoción inmobiliaria</t>
  </si>
  <si>
    <t>Consultoria</t>
  </si>
  <si>
    <t>Otros servicios financieros</t>
  </si>
  <si>
    <t>Holding- Bodegas</t>
  </si>
  <si>
    <t>Correduría de Seguros</t>
  </si>
  <si>
    <t>Servicios Operativos</t>
  </si>
  <si>
    <t>Servicios</t>
  </si>
  <si>
    <t>Servicios administrativos</t>
  </si>
  <si>
    <t xml:space="preserve">Servicios de Salud y Ocio </t>
  </si>
  <si>
    <t>Promoción Inmobiliaria</t>
  </si>
  <si>
    <t>I. Global (*)</t>
  </si>
  <si>
    <t>Comercio al por mayor</t>
  </si>
  <si>
    <t>Club Deportivo</t>
  </si>
  <si>
    <t>Multigrupo (no consolidable)</t>
  </si>
  <si>
    <t>P. Equivalencia</t>
  </si>
  <si>
    <t>Infraestructuras</t>
  </si>
  <si>
    <t>Parque tecnológico</t>
  </si>
  <si>
    <t>Holding – Cartera</t>
  </si>
  <si>
    <t>Construcc. Explotación Autopista</t>
  </si>
  <si>
    <t>Transportes Marítimos</t>
  </si>
  <si>
    <t>Sociedad de Cartera</t>
  </si>
  <si>
    <t>Organización de eventos</t>
  </si>
  <si>
    <t>Constructora</t>
  </si>
  <si>
    <t>Transporte</t>
  </si>
  <si>
    <t>Vitivinícola</t>
  </si>
  <si>
    <t>Transformación Madera</t>
  </si>
  <si>
    <t>ABANCA Corporación Industrial y Empresarial, S.L.</t>
  </si>
  <si>
    <t>A Coruña</t>
  </si>
  <si>
    <t>ABANCA Corporación División Inmobiliaria, S.L.U.</t>
  </si>
  <si>
    <t xml:space="preserve">ABANCA Servicios Financieros, E.F.C., S.A. </t>
  </si>
  <si>
    <t>BANKOA Gestión, S.A, S.G.I.I.C.</t>
  </si>
  <si>
    <t>Donostia</t>
  </si>
  <si>
    <t xml:space="preserve">BANKOA KARTERA, SA                                           </t>
  </si>
  <si>
    <t>BANKOA Mediación, S.L.</t>
  </si>
  <si>
    <t>Inventium Consultoría de Proyectos, S.L</t>
  </si>
  <si>
    <t>Consultoría</t>
  </si>
  <si>
    <t>TXSTOCKDATA, S.L.</t>
  </si>
  <si>
    <t>Pontevedra</t>
  </si>
  <si>
    <t>Laborvantage Investimentos Inmobiliarios Lda.</t>
  </si>
  <si>
    <t>Oporto</t>
  </si>
  <si>
    <t>AINVEST SENTIR COMÚN, S.A. DE C.V., SOFOM, E.N.R.</t>
  </si>
  <si>
    <t>México</t>
  </si>
  <si>
    <t>SIMEON INVERSIONES CA VENEZUELA</t>
  </si>
  <si>
    <t>Venezuela</t>
  </si>
  <si>
    <t>SIMEON SACV MEXICO</t>
  </si>
  <si>
    <t>Quaere Investment, S.L.</t>
  </si>
  <si>
    <t>Vibarco, Sociedad Unipersonal, S.L.</t>
  </si>
  <si>
    <t>Vigo</t>
  </si>
  <si>
    <t>ABANCA Invest, S.A.</t>
  </si>
  <si>
    <t xml:space="preserve">Torres del Boulevar, S.L. </t>
  </si>
  <si>
    <t xml:space="preserve">Imantia Capital, S.G.I.I.C., S.A. </t>
  </si>
  <si>
    <t>Madrid</t>
  </si>
  <si>
    <t>Complejo Residencial Marina Atlántica, S.L.</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</si>
  <si>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</si>
  <si>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</si>
  <si>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</si>
  <si>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</si>
  <si>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</si>
  <si>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</si>
  <si>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</si>
  <si>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</si>
  <si>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 xml:space="preserve">Torre de Hércules Participaciones Societarias, S.L. </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</si>
  <si>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</si>
  <si>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</si>
  <si>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</si>
  <si>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</si>
  <si>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</si>
  <si>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</si>
  <si>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</si>
  <si>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t>Desarrollos Albero S.A.</t>
  </si>
  <si>
    <t>Sevilla</t>
  </si>
  <si>
    <t>Parque Tecnológico de Galicia, S.A.</t>
  </si>
  <si>
    <t>Orense</t>
  </si>
  <si>
    <t>Cidade Universitaria, S.A.</t>
  </si>
  <si>
    <t>Cidade Tecnolóxica de Vigo, S.A.</t>
  </si>
  <si>
    <t>Obenque, S.A.</t>
  </si>
  <si>
    <t>Raminova Inversiones, S.L.</t>
  </si>
  <si>
    <t>Pazo de Congresos de Vigo, S.A.</t>
  </si>
  <si>
    <t>Autoestradas do Salnés, S.C.X.G., S.A.</t>
  </si>
  <si>
    <t>Ourense</t>
  </si>
  <si>
    <t>Transmonbús, S.L.</t>
  </si>
  <si>
    <t>Lugo</t>
  </si>
  <si>
    <t>Muéstralo Organización de Eventos Feriales, S.L</t>
  </si>
  <si>
    <t>Viñedos y Bodegas Dominio de Tares, S.A.</t>
  </si>
  <si>
    <t>León</t>
  </si>
  <si>
    <t>Abanca Generales de Seguros y Reaseguros, S.A.</t>
  </si>
  <si>
    <t>Empresa Naviera Elcano, S.A.</t>
  </si>
  <si>
    <t>Grupo Empresarial COPO, S.A.</t>
  </si>
  <si>
    <t>Desarrollos Inmobiliarios Fuenteamarga, S.L.</t>
  </si>
  <si>
    <t>Sociedad para el Desenvolvemento de Proxectos Estratéxicos de Galicia, S.L.</t>
  </si>
  <si>
    <t>Santiago de Compostela</t>
  </si>
  <si>
    <t>Descripción General del Grupo Abanca</t>
  </si>
  <si>
    <t>Plan de Negocio</t>
  </si>
  <si>
    <t>Identificación de Riesgos</t>
  </si>
  <si>
    <t>Plan de Estrés</t>
  </si>
  <si>
    <t>Plantificación de capital</t>
  </si>
  <si>
    <t>Gobernanza</t>
  </si>
  <si>
    <t>Seguimiento del ICAAP</t>
  </si>
  <si>
    <t>Coherencia de Procesos</t>
  </si>
  <si>
    <t>Trazabilidad de los datos y Sistemas de Información</t>
  </si>
  <si>
    <t>Comunicación</t>
  </si>
  <si>
    <t>SI</t>
  </si>
  <si>
    <t>SEP22</t>
  </si>
  <si>
    <t>JUN22</t>
  </si>
  <si>
    <t>MAR22</t>
  </si>
  <si>
    <t>ES</t>
  </si>
  <si>
    <t>PT</t>
  </si>
  <si>
    <t>IT</t>
  </si>
  <si>
    <t>LU</t>
  </si>
  <si>
    <t>US</t>
  </si>
  <si>
    <t>DE</t>
  </si>
  <si>
    <t>CH</t>
  </si>
  <si>
    <t>NL</t>
  </si>
  <si>
    <t>MX</t>
  </si>
  <si>
    <t>Other countries</t>
  </si>
  <si>
    <t>CN</t>
  </si>
  <si>
    <t>QA</t>
  </si>
  <si>
    <t>SA</t>
  </si>
  <si>
    <t>AE</t>
  </si>
  <si>
    <t xml:space="preserve">                       -</t>
  </si>
  <si>
    <t xml:space="preserve">                  -</t>
  </si>
  <si>
    <t xml:space="preserve">          -</t>
  </si>
  <si>
    <t xml:space="preserve">                           -</t>
  </si>
  <si>
    <t xml:space="preserve">                                                                    -</t>
  </si>
  <si>
    <t>1.4</t>
  </si>
  <si>
    <t>  </t>
  </si>
  <si>
    <t>c3+c4+c5+c8 (1)</t>
  </si>
  <si>
    <t>c9</t>
  </si>
  <si>
    <t>c6+c7 (1)</t>
  </si>
  <si>
    <t>Alcance de emisiones</t>
  </si>
  <si>
    <t>Métrica</t>
  </si>
  <si>
    <t>Escenario de referencia</t>
  </si>
  <si>
    <t>Año base (2021)</t>
  </si>
  <si>
    <t>Objetivo de reducción 2030</t>
  </si>
  <si>
    <t>Acero</t>
  </si>
  <si>
    <t>1+2</t>
  </si>
  <si>
    <r>
      <t>tCO</t>
    </r>
    <r>
      <rPr>
        <sz val="7"/>
        <color theme="1"/>
        <rFont val="Museo Sans 300"/>
        <family val="3"/>
      </rPr>
      <t>2</t>
    </r>
    <r>
      <rPr>
        <sz val="10"/>
        <color theme="1"/>
        <rFont val="Museo Sans 300"/>
        <family val="3"/>
      </rPr>
      <t>e/t-acero</t>
    </r>
  </si>
  <si>
    <t>IEA Net Zero 2050</t>
  </si>
  <si>
    <t>0,624-(25%)</t>
  </si>
  <si>
    <r>
      <t>KgCO</t>
    </r>
    <r>
      <rPr>
        <sz val="7"/>
        <color theme="1"/>
        <rFont val="Museo Sans 300"/>
        <family val="3"/>
      </rPr>
      <t>2</t>
    </r>
    <r>
      <rPr>
        <sz val="10"/>
        <color theme="1"/>
        <rFont val="Museo Sans 300"/>
        <family val="3"/>
      </rPr>
      <t>/Revenue Tonne Kilometer</t>
    </r>
  </si>
  <si>
    <t>0,800 (-37%)</t>
  </si>
  <si>
    <t xml:space="preserve">Carbón </t>
  </si>
  <si>
    <r>
      <t>tICO</t>
    </r>
    <r>
      <rPr>
        <sz val="7"/>
        <color theme="1"/>
        <rFont val="Museo Sans 300"/>
        <family val="3"/>
      </rPr>
      <t>2</t>
    </r>
    <r>
      <rPr>
        <sz val="10"/>
        <color theme="1"/>
        <rFont val="Museo Sans 300"/>
        <family val="3"/>
      </rPr>
      <t>e</t>
    </r>
  </si>
  <si>
    <t>Plan de salida de financiación en 2030</t>
  </si>
  <si>
    <t>Plan de salida de financiación en 2030 (-100%)</t>
  </si>
  <si>
    <t>Cemento</t>
  </si>
  <si>
    <r>
      <t>tCO</t>
    </r>
    <r>
      <rPr>
        <sz val="7"/>
        <color theme="1"/>
        <rFont val="Museo Sans 300"/>
        <family val="3"/>
      </rPr>
      <t>2</t>
    </r>
    <r>
      <rPr>
        <sz val="10"/>
        <color theme="1"/>
        <rFont val="Museo Sans 300"/>
        <family val="3"/>
      </rPr>
      <t>e/t-cemento</t>
    </r>
  </si>
  <si>
    <t>0,566 (-20%)</t>
  </si>
  <si>
    <r>
      <t>Tabla 76</t>
    </r>
    <r>
      <rPr>
        <b/>
        <sz val="11"/>
        <color theme="1"/>
        <rFont val="Arial"/>
        <family val="2"/>
      </rPr>
      <t xml:space="preserve"> - Cartera Bancaria - Indicadores del riesgo de transición potencial ligado al cambio climático: Calidad crediticia de las exposiciones por sector, emisiones y vencimiento residual</t>
    </r>
  </si>
  <si>
    <r>
      <t>Tabla 78</t>
    </r>
    <r>
      <rPr>
        <b/>
        <sz val="11"/>
        <color theme="1"/>
        <rFont val="Arial"/>
        <family val="2"/>
      </rPr>
      <t xml:space="preserve"> - Cartera Bancaria - Indicadores del riesgo de transición potencial ligado al cambio climático: Préstamos garantizados por bienes inmuebles - Eficiencia energética de las garantías reales</t>
    </r>
  </si>
  <si>
    <r>
      <t>Tabla 79</t>
    </r>
    <r>
      <rPr>
        <b/>
        <sz val="11"/>
        <color theme="1"/>
        <rFont val="Arial"/>
        <family val="2"/>
      </rPr>
      <t xml:space="preserve"> - Cartera Bancaria - Indicadores del riesgo de transición potencial ligado al cambio climático: métricas de alineamiento</t>
    </r>
  </si>
  <si>
    <r>
      <t>Tabla 80</t>
    </r>
    <r>
      <rPr>
        <b/>
        <sz val="11"/>
        <color theme="1"/>
        <rFont val="Arial"/>
        <family val="2"/>
      </rPr>
      <t xml:space="preserve"> - Cartera bancaria - Indicadores del riesgo de transición potencial ligado al cambio climático: Exposiciones frente a las veinte empresas con mayores emisiones de carbono</t>
    </r>
  </si>
  <si>
    <r>
      <t>Tabla 81</t>
    </r>
    <r>
      <rPr>
        <b/>
        <sz val="11"/>
        <color theme="1"/>
        <rFont val="Arial"/>
        <family val="2"/>
      </rPr>
      <t xml:space="preserve"> - Cartera bancaria - Indicadores del riesgo físico potencial ligado al cambio climático: Exposiciones sujetas al riesgo físico</t>
    </r>
  </si>
  <si>
    <r>
      <t>Tabla 82</t>
    </r>
    <r>
      <rPr>
        <b/>
        <sz val="11"/>
        <color theme="1"/>
        <rFont val="Arial"/>
        <family val="2"/>
      </rPr>
      <t xml:space="preserve"> - Otras medidas de mitigación del cambio climático no incluidas en el Reglamento (UE) 2020/852</t>
    </r>
  </si>
  <si>
    <t>Préstamos garantizados por bienes inmuebles residenciales</t>
  </si>
  <si>
    <t>Préstamos garantizados por bienes inmuebles comerciales</t>
  </si>
  <si>
    <t>Garantías recuperadas</t>
  </si>
  <si>
    <t>Otros sectores importantes</t>
  </si>
  <si>
    <t>Importe en libros bruto (MM EUR)</t>
  </si>
  <si>
    <t>Entidades financieras</t>
  </si>
  <si>
    <t>Bonos vinculados a los Green Bond Principles</t>
  </si>
  <si>
    <t xml:space="preserve">   De los cuales, bonos colateralizados por bienes inmuebles comerciales</t>
  </si>
  <si>
    <t>Otras contrapartes</t>
  </si>
  <si>
    <t>Préstamos clasificados como Sustainability Linked Loans</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</si>
  <si>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</si>
  <si>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</si>
  <si>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</si>
  <si>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Tabla 76</t>
  </si>
  <si>
    <t>Tabla 78</t>
  </si>
  <si>
    <r>
      <rPr>
        <b/>
        <sz val="12"/>
        <color rgb="FF5B87DA"/>
        <rFont val="Arial"/>
        <family val="2"/>
      </rPr>
      <t>Tabla 67.</t>
    </r>
    <r>
      <rPr>
        <b/>
        <sz val="11"/>
        <color theme="1"/>
        <rFont val="Arial"/>
        <family val="2"/>
      </rPr>
      <t xml:space="preserve"> Niveles de atribución.</t>
    </r>
  </si>
  <si>
    <t>Tabla 79</t>
  </si>
  <si>
    <t>Tabla 80</t>
  </si>
  <si>
    <t>Tabla 81</t>
  </si>
  <si>
    <t>Tabla 82</t>
  </si>
  <si>
    <t>Otras medidas de mitigación del cambio climático no incluidas en el Reglamento (UE) 2020/852</t>
  </si>
  <si>
    <t>INSTRUMENTOS DE CAPITAL NO INCLUIDOS EN LA CARTERA DE NEGOCIACIÓN</t>
  </si>
  <si>
    <t>2022</t>
  </si>
  <si>
    <t>2021</t>
  </si>
  <si>
    <t>Instrumentos de capital cotizados en mercados organizados</t>
  </si>
  <si>
    <t>Instrumentos de capital no cotizados en mercados organizados</t>
  </si>
  <si>
    <t>Método Estándar</t>
  </si>
  <si>
    <t>Otros métodos</t>
  </si>
  <si>
    <t>No Derivados</t>
  </si>
  <si>
    <t>Derivados</t>
  </si>
  <si>
    <t>Activos financieros no distinados a negociación valorados obligatoriamente a VR con cambios en resultados</t>
  </si>
  <si>
    <t>Cotizados</t>
  </si>
  <si>
    <t>No cotizados</t>
  </si>
  <si>
    <t>otros Intrumentos de Capital</t>
  </si>
  <si>
    <t>Inversiones en dependientes, negocios conjuntos y asociadas</t>
  </si>
  <si>
    <t>Anexo II.5</t>
  </si>
  <si>
    <t>Información cualitativa sobre riesgo medioambiental</t>
  </si>
  <si>
    <t>Anexo I.6</t>
  </si>
  <si>
    <t>Información cualitativa sobre riesgo social</t>
  </si>
  <si>
    <t>ESG 1 - Cartera Bancaria - Indicadores del riesgo de transición potencial ligado al cambio climático: Calidad crediticia de las exposiciones por sector, emisiones y vencimiento residual</t>
  </si>
  <si>
    <t>ESG 2 - Cartera Bancaria - Indicadores del riesgo de transición potencial ligado al cambio climático: Préstamos garantizados por bienes inmuebles - Eficiencia energética de las garantías reales</t>
  </si>
  <si>
    <t>ESG 3 - Cartera Bancaria - Indicadores del riesgo de transición potencial ligado al cambio climático: métricas de alineamiento</t>
  </si>
  <si>
    <t>Plantilla 4</t>
  </si>
  <si>
    <t>ESG 4 - Cartera bancaria - Indicadores del riesgo de transición potencial ligado al cambio climático: Exposiciones frente a las veinte empresas con mayores emisiones de carbono</t>
  </si>
  <si>
    <t>Plantilla 5</t>
  </si>
  <si>
    <t>ESG 5 - Cartera bancaria - Indicadores del riesgo físico potencial ligado al cambio climático: Exposiciones sujetas al riesgo físico</t>
  </si>
  <si>
    <t>Plantilla 10</t>
  </si>
  <si>
    <t>ESG 10 - Otras medidas de mitigación del cambio climático no incluidas en el Reglamento (UE) 2020/852</t>
  </si>
  <si>
    <r>
      <rPr>
        <b/>
        <sz val="12"/>
        <color rgb="FF5B87DA"/>
        <rFont val="Arial"/>
        <family val="2"/>
      </rPr>
      <t>Anexo IV.</t>
    </r>
    <r>
      <rPr>
        <b/>
        <sz val="12"/>
        <color theme="1"/>
        <rFont val="Arial"/>
        <family val="2"/>
      </rPr>
      <t xml:space="preserve"> </t>
    </r>
    <r>
      <rPr>
        <b/>
        <sz val="11"/>
        <color theme="1"/>
        <rFont val="Arial"/>
        <family val="2"/>
      </rPr>
      <t>ITS on Pillar disclosures on ESG risk. Reglamento de Ejecución (UE) 2022/2453</t>
    </r>
  </si>
  <si>
    <t>ITS on Pillar disclosures on ESG risk. Reglamento de Ejecución (UE) 2022/2453</t>
  </si>
  <si>
    <t>G - Comercio al por mayor y al por menor reparación de vehículos de motor y motocicletas</t>
  </si>
  <si>
    <t>Second</t>
  </si>
  <si>
    <t>Cambio &lt; 1% en ratios LCR en tablas LIQ1 y KM1
Actualización de la tabla CQ5 debido a un intercambio de valores entre "Actividades Financieras y de Seguros" y "Actividades Inmobiliarias". El documento estaba correcto
Actualizada tabla 2 ESG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</si>
</sst>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quot;-&quot;;_(@_)"/>
    <numFmt numFmtId="174" formatCode="#0%;&quot;-&quot;#0%;&quot;-&quot;"/>
    <numFmt numFmtId="175" formatCode="#,##0.0"/>
    <numFmt numFmtId="176" formatCode="#,##0.00###"/>
    <numFmt numFmtId="177" formatCode="#,##0.000_ ;\-#,##0.000\ "/>
    <numFmt numFmtId="178" formatCode="#,##0.00_ ;\-#,##0.00\ "/>
  </numFmts>
  <fonts count="17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i/>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8"/>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8.5"/>
      <name val="Arial"/>
      <family val="2"/>
    </font>
    <font>
      <sz val="8.5"/>
      <name val="Arial"/>
      <family val="2"/>
    </font>
    <font>
      <i/>
      <sz val="8.5"/>
      <name val="Arial"/>
      <family val="2"/>
    </font>
    <font>
      <b/>
      <sz val="11"/>
      <color theme="1"/>
      <name val="Calibri"/>
      <family val="2"/>
      <scheme val="minor"/>
    </font>
    <font>
      <sz val="11"/>
      <color theme="0"/>
      <name val="Calibri"/>
      <family val="2"/>
      <scheme val="minor"/>
    </font>
    <font>
      <sz val="10"/>
      <name val="Arial"/>
      <family val="2"/>
      <charset val="162"/>
    </font>
    <font>
      <vertAlign val="superscript"/>
      <sz val="8"/>
      <name val="Arial"/>
      <family val="2"/>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1"/>
      <name val="Museo Sans 300"/>
      <family val="3"/>
    </font>
    <font>
      <sz val="11"/>
      <color rgb="FF000000"/>
      <name val="Calibri"/>
      <family val="2"/>
    </font>
    <font>
      <b/>
      <sz val="9"/>
      <color rgb="FFFFFFFF"/>
      <name val="Museo Sans 300"/>
      <family val="3"/>
    </font>
    <font>
      <b/>
      <sz val="9"/>
      <color rgb="FF1F497D"/>
      <name val="Museo Sans 300"/>
      <family val="3"/>
    </font>
    <font>
      <sz val="9"/>
      <color rgb="FF1F497D"/>
      <name val="Museo Sans 300"/>
      <family val="3"/>
    </font>
    <font>
      <sz val="11"/>
      <color rgb="FF1F497D"/>
      <name val="Calibri"/>
      <family val="2"/>
    </font>
    <font>
      <sz val="9"/>
      <color rgb="FF000000"/>
      <name val="Museo Sans 300"/>
      <family val="3"/>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
      <patternFill patternType="solid">
        <fgColor rgb="FF96B4E6"/>
        <bgColor indexed="64"/>
      </patternFill>
    </fill>
    <fill>
      <patternFill patternType="solid">
        <fgColor rgb="FF5B9BD5"/>
        <bgColor indexed="64"/>
      </patternFill>
    </fill>
    <fill>
      <patternFill patternType="solid">
        <fgColor rgb="FFDCE6F1"/>
        <bgColor indexed="64"/>
      </patternFill>
    </fill>
  </fills>
  <borders count="78">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96B4E6"/>
      </left>
      <right/>
      <top/>
      <bottom/>
      <diagonal/>
    </border>
    <border>
      <left style="thin">
        <color rgb="FF5B8AD7"/>
      </left>
      <right style="thin">
        <color rgb="FF5B8AD7"/>
      </right>
      <top style="thin">
        <color rgb="FF5B8AD7"/>
      </top>
      <bottom/>
      <diagonal/>
    </border>
    <border>
      <left style="thin">
        <color rgb="FF96B4E6"/>
      </left>
      <right/>
      <top/>
      <bottom style="thin">
        <color rgb="FF5B8AD7"/>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s>
  <cellStyleXfs count="37">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4" fillId="13" borderId="20"/>
    <xf numFmtId="170" fontId="55" fillId="15" borderId="9">
      <alignment horizontal="center"/>
    </xf>
    <xf numFmtId="9" fontId="36" fillId="0" borderId="0" applyFont="0" applyFill="0" applyBorder="0" applyAlignment="0" applyProtection="0"/>
    <xf numFmtId="164" fontId="36" fillId="0" borderId="0"/>
    <xf numFmtId="164" fontId="73" fillId="0" borderId="0"/>
    <xf numFmtId="164" fontId="74" fillId="0" borderId="0"/>
    <xf numFmtId="164" fontId="36" fillId="0" borderId="0">
      <alignment vertical="center"/>
    </xf>
    <xf numFmtId="3" fontId="36" fillId="18"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72" fontId="89" fillId="0" borderId="0" applyFont="0" applyFill="0" applyBorder="0" applyAlignment="0" applyProtection="0"/>
    <xf numFmtId="164" fontId="36" fillId="0" borderId="0"/>
    <xf numFmtId="164" fontId="36" fillId="0" borderId="0">
      <alignment vertical="center"/>
    </xf>
    <xf numFmtId="164" fontId="117" fillId="0" borderId="0" applyNumberFormat="0" applyFill="0" applyBorder="0" applyAlignment="0" applyProtection="0"/>
    <xf numFmtId="164" fontId="68" fillId="20" borderId="48" applyFont="0" applyBorder="0">
      <alignment horizontal="center" wrapText="1"/>
    </xf>
    <xf numFmtId="3" fontId="36" fillId="18" borderId="9" applyFont="0">
      <alignment horizontal="right" vertical="center"/>
      <protection locked="0"/>
    </xf>
    <xf numFmtId="164" fontId="36" fillId="0" borderId="0"/>
    <xf numFmtId="0" fontId="13" fillId="0" borderId="0"/>
    <xf numFmtId="0" fontId="36"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172">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Border="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Border="1" applyAlignment="1">
      <alignment vertical="center" wrapText="1"/>
    </xf>
    <xf numFmtId="0" fontId="5" fillId="5" borderId="0" xfId="0" applyFont="1" applyFill="1" applyBorder="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horizontal="lef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Border="1" applyAlignment="1">
      <alignment horizontal="left" vertical="center" wrapText="1"/>
    </xf>
    <xf numFmtId="0" fontId="18" fillId="2" borderId="0" xfId="0" applyFont="1" applyFill="1" applyBorder="1" applyAlignment="1">
      <alignment horizontal="center" vertical="center" wrapText="1"/>
    </xf>
    <xf numFmtId="165" fontId="18" fillId="2" borderId="0" xfId="2" applyNumberFormat="1" applyFont="1" applyFill="1"/>
    <xf numFmtId="164" fontId="21" fillId="2" borderId="0" xfId="4" applyFont="1" applyFill="1" applyBorder="1" applyAlignment="1">
      <alignment horizontal="left" vertical="top"/>
    </xf>
    <xf numFmtId="14" fontId="23" fillId="2" borderId="0" xfId="5" applyNumberFormat="1" applyFont="1" applyFill="1" applyBorder="1" applyAlignment="1">
      <alignment horizontal="left"/>
    </xf>
    <xf numFmtId="0" fontId="22" fillId="2" borderId="11" xfId="0" applyFont="1" applyFill="1" applyBorder="1" applyAlignment="1">
      <alignment horizontal="right" vertical="center" wrapText="1"/>
    </xf>
    <xf numFmtId="0" fontId="24" fillId="2" borderId="12" xfId="0" applyFont="1" applyFill="1" applyBorder="1" applyAlignment="1">
      <alignment horizontal="right" vertical="center" wrapText="1"/>
    </xf>
    <xf numFmtId="0" fontId="24" fillId="2" borderId="11"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Border="1" applyAlignment="1">
      <alignment horizontal="left" vertical="center" wrapText="1"/>
    </xf>
    <xf numFmtId="167" fontId="26" fillId="2" borderId="0" xfId="4" applyNumberFormat="1" applyFont="1" applyFill="1" applyBorder="1" applyAlignment="1">
      <alignment horizontal="right" vertical="center" wrapText="1"/>
    </xf>
    <xf numFmtId="167" fontId="26" fillId="2" borderId="0" xfId="4" applyNumberFormat="1" applyFont="1" applyFill="1" applyBorder="1" applyAlignment="1">
      <alignment horizontal="right" vertical="center" wrapText="1" shrinkToFit="1"/>
    </xf>
    <xf numFmtId="164" fontId="29" fillId="7" borderId="5" xfId="3" applyFont="1" applyFill="1" applyBorder="1" applyAlignment="1" applyProtection="1">
      <alignment horizontal="left" vertical="center" wrapText="1"/>
    </xf>
    <xf numFmtId="168" fontId="29" fillId="7" borderId="5" xfId="3" applyNumberFormat="1" applyFont="1" applyFill="1" applyBorder="1" applyAlignment="1" applyProtection="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Border="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Border="1" applyAlignment="1">
      <alignment vertical="center" wrapText="1"/>
    </xf>
    <xf numFmtId="3" fontId="30" fillId="2" borderId="0"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9" borderId="18" xfId="0" applyFont="1" applyFill="1" applyBorder="1" applyAlignment="1">
      <alignment horizontal="left" vertical="center"/>
    </xf>
    <xf numFmtId="10" fontId="18" fillId="9" borderId="19" xfId="0" applyNumberFormat="1" applyFont="1" applyFill="1" applyBorder="1" applyAlignment="1">
      <alignment horizontal="center" vertical="center"/>
    </xf>
    <xf numFmtId="0" fontId="18" fillId="8" borderId="18" xfId="0" applyFont="1" applyFill="1" applyBorder="1" applyAlignment="1">
      <alignment horizontal="left" vertical="center"/>
    </xf>
    <xf numFmtId="10" fontId="18" fillId="8" borderId="19" xfId="0" applyNumberFormat="1" applyFont="1" applyFill="1" applyBorder="1" applyAlignment="1">
      <alignment horizontal="center" vertical="center"/>
    </xf>
    <xf numFmtId="0" fontId="34" fillId="2" borderId="0" xfId="0" applyFont="1" applyFill="1" applyBorder="1" applyAlignment="1">
      <alignment horizontal="center" vertical="center" wrapText="1"/>
    </xf>
    <xf numFmtId="0" fontId="40" fillId="8" borderId="15" xfId="0" applyFont="1" applyFill="1" applyBorder="1" applyAlignment="1">
      <alignment horizontal="left" vertical="center"/>
    </xf>
    <xf numFmtId="0" fontId="40" fillId="8" borderId="16" xfId="0" applyFont="1" applyFill="1" applyBorder="1" applyAlignment="1">
      <alignment horizontal="center" vertical="center" wrapText="1"/>
    </xf>
    <xf numFmtId="0" fontId="40" fillId="8" borderId="16" xfId="0" applyFont="1" applyFill="1" applyBorder="1" applyAlignment="1">
      <alignment horizontal="center" vertical="center"/>
    </xf>
    <xf numFmtId="10" fontId="40" fillId="8" borderId="17" xfId="0" applyNumberFormat="1" applyFont="1" applyFill="1" applyBorder="1" applyAlignment="1">
      <alignment horizontal="center" vertical="center"/>
    </xf>
    <xf numFmtId="0" fontId="40" fillId="8" borderId="17"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16" xfId="0" applyFont="1" applyFill="1" applyBorder="1" applyAlignment="1">
      <alignment horizontal="left" vertical="center"/>
    </xf>
    <xf numFmtId="0" fontId="40" fillId="9" borderId="18" xfId="0" applyFont="1" applyFill="1" applyBorder="1" applyAlignment="1">
      <alignment horizontal="left" vertical="center"/>
    </xf>
    <xf numFmtId="0" fontId="40" fillId="9" borderId="0" xfId="0" applyFont="1" applyFill="1" applyBorder="1" applyAlignment="1">
      <alignment horizontal="center" vertical="center" wrapText="1"/>
    </xf>
    <xf numFmtId="0" fontId="40" fillId="9" borderId="0" xfId="0" applyFont="1" applyFill="1" applyBorder="1" applyAlignment="1">
      <alignment horizontal="center" vertical="center"/>
    </xf>
    <xf numFmtId="10" fontId="40" fillId="9" borderId="19" xfId="0" applyNumberFormat="1" applyFont="1" applyFill="1" applyBorder="1" applyAlignment="1">
      <alignment horizontal="center" vertical="center"/>
    </xf>
    <xf numFmtId="0" fontId="40" fillId="9" borderId="19"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0" xfId="0" applyFont="1" applyFill="1" applyBorder="1" applyAlignment="1">
      <alignment horizontal="left" vertical="center"/>
    </xf>
    <xf numFmtId="0" fontId="40" fillId="2" borderId="18" xfId="0" applyFont="1" applyFill="1" applyBorder="1" applyAlignment="1">
      <alignment horizontal="left" vertical="center"/>
    </xf>
    <xf numFmtId="0" fontId="40"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10" fontId="40" fillId="2" borderId="19"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Border="1" applyAlignment="1">
      <alignment horizontal="left" vertical="center"/>
    </xf>
    <xf numFmtId="0" fontId="40" fillId="8" borderId="18" xfId="0" applyFont="1" applyFill="1" applyBorder="1" applyAlignment="1">
      <alignment horizontal="left" vertical="center"/>
    </xf>
    <xf numFmtId="0" fontId="40" fillId="8" borderId="0" xfId="0" applyFont="1" applyFill="1" applyBorder="1" applyAlignment="1">
      <alignment horizontal="center" vertical="center" wrapText="1"/>
    </xf>
    <xf numFmtId="0" fontId="40" fillId="8" borderId="0" xfId="0" applyFont="1" applyFill="1" applyBorder="1" applyAlignment="1">
      <alignment horizontal="center" vertical="center"/>
    </xf>
    <xf numFmtId="10" fontId="40" fillId="8" borderId="19" xfId="0" applyNumberFormat="1" applyFont="1" applyFill="1" applyBorder="1" applyAlignment="1">
      <alignment horizontal="center" vertical="center"/>
    </xf>
    <xf numFmtId="0" fontId="40" fillId="8" borderId="18" xfId="0" applyFont="1" applyFill="1" applyBorder="1" applyAlignment="1">
      <alignment horizontal="center" vertical="center"/>
    </xf>
    <xf numFmtId="0" fontId="40" fillId="8" borderId="0" xfId="0" applyFont="1" applyFill="1" applyBorder="1" applyAlignment="1">
      <alignment horizontal="left"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9" borderId="0" xfId="0" applyFont="1" applyFill="1" applyAlignment="1">
      <alignment horizontal="left" vertical="center" wrapText="1"/>
    </xf>
    <xf numFmtId="0" fontId="18" fillId="9" borderId="0" xfId="0" applyFont="1" applyFill="1" applyAlignment="1">
      <alignment horizontal="left" vertical="center"/>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43" fillId="2" borderId="0" xfId="0" applyFont="1" applyFill="1" applyBorder="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10" borderId="5" xfId="0" applyFont="1" applyFill="1" applyBorder="1" applyAlignment="1">
      <alignment horizontal="left" vertical="center" wrapText="1"/>
    </xf>
    <xf numFmtId="3" fontId="34"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3" fontId="34" fillId="11" borderId="5"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3" fontId="12" fillId="11" borderId="5" xfId="0" applyNumberFormat="1" applyFont="1" applyFill="1" applyBorder="1" applyAlignment="1">
      <alignment horizontal="center" vertical="center" wrapText="1"/>
    </xf>
    <xf numFmtId="4" fontId="34" fillId="11" borderId="5" xfId="0" applyNumberFormat="1" applyFont="1" applyFill="1" applyBorder="1" applyAlignment="1">
      <alignment horizontal="center" vertical="center" wrapText="1"/>
    </xf>
    <xf numFmtId="4" fontId="12" fillId="11"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Border="1" applyAlignment="1">
      <alignment horizontal="center" vertical="center" wrapText="1"/>
    </xf>
    <xf numFmtId="165" fontId="51" fillId="8" borderId="0" xfId="2" applyNumberFormat="1" applyFont="1" applyFill="1" applyBorder="1" applyAlignment="1">
      <alignment horizontal="right" vertical="center" wrapText="1"/>
    </xf>
    <xf numFmtId="164" fontId="52" fillId="8" borderId="0" xfId="8" applyFont="1" applyFill="1" applyBorder="1" applyAlignment="1">
      <alignment horizontal="left" vertical="center" wrapText="1"/>
    </xf>
    <xf numFmtId="164" fontId="51" fillId="8" borderId="0" xfId="8" applyFont="1" applyFill="1" applyBorder="1" applyAlignment="1">
      <alignment horizontal="left" vertical="center" wrapText="1"/>
    </xf>
    <xf numFmtId="164" fontId="19" fillId="8" borderId="0" xfId="8" applyFont="1" applyFill="1" applyBorder="1" applyAlignment="1">
      <alignment horizontal="left" vertical="center" wrapText="1"/>
    </xf>
    <xf numFmtId="165" fontId="51" fillId="12" borderId="0" xfId="2" applyNumberFormat="1" applyFont="1" applyFill="1" applyBorder="1" applyAlignment="1">
      <alignment horizontal="right" vertical="center" wrapText="1"/>
    </xf>
    <xf numFmtId="164" fontId="52" fillId="12" borderId="0" xfId="8" applyFont="1" applyFill="1" applyBorder="1" applyAlignment="1">
      <alignment horizontal="left" vertical="center" wrapText="1"/>
    </xf>
    <xf numFmtId="164" fontId="51" fillId="12" borderId="0" xfId="8" applyFont="1" applyFill="1" applyBorder="1" applyAlignment="1">
      <alignment horizontal="left" vertical="center" wrapText="1"/>
    </xf>
    <xf numFmtId="164" fontId="53" fillId="12" borderId="0" xfId="8" applyFont="1" applyFill="1" applyBorder="1" applyAlignment="1">
      <alignment horizontal="left" vertical="center" wrapText="1"/>
    </xf>
    <xf numFmtId="3" fontId="51" fillId="8" borderId="0" xfId="8" applyNumberFormat="1" applyFont="1" applyFill="1" applyBorder="1" applyAlignment="1">
      <alignment horizontal="left" vertical="center" wrapText="1"/>
    </xf>
    <xf numFmtId="3" fontId="19" fillId="8" borderId="0" xfId="8" applyNumberFormat="1" applyFont="1" applyFill="1" applyBorder="1" applyAlignment="1">
      <alignment horizontal="left" vertical="center" wrapText="1"/>
    </xf>
    <xf numFmtId="3" fontId="51" fillId="12" borderId="0" xfId="8" applyNumberFormat="1" applyFont="1" applyFill="1" applyBorder="1" applyAlignment="1">
      <alignment horizontal="left" vertical="center" wrapText="1"/>
    </xf>
    <xf numFmtId="169" fontId="51" fillId="12" borderId="0" xfId="8" applyNumberFormat="1" applyFont="1" applyFill="1" applyBorder="1" applyAlignment="1">
      <alignment horizontal="left" vertical="center" wrapText="1"/>
    </xf>
    <xf numFmtId="14" fontId="51" fillId="12" borderId="0" xfId="8" applyNumberFormat="1" applyFont="1" applyFill="1" applyBorder="1" applyAlignment="1">
      <alignment horizontal="left" vertical="center" wrapText="1"/>
    </xf>
    <xf numFmtId="1" fontId="51" fillId="8" borderId="0" xfId="8" applyNumberFormat="1" applyFont="1" applyFill="1" applyBorder="1" applyAlignment="1">
      <alignment horizontal="left" vertical="center" wrapText="1"/>
    </xf>
    <xf numFmtId="1" fontId="19" fillId="8" borderId="0" xfId="8" applyNumberFormat="1" applyFont="1" applyFill="1" applyBorder="1" applyAlignment="1">
      <alignment horizontal="left" vertical="center" wrapText="1"/>
    </xf>
    <xf numFmtId="164" fontId="18" fillId="2" borderId="0" xfId="7" applyFont="1" applyFill="1" applyBorder="1" applyAlignment="1">
      <alignment horizontal="right"/>
    </xf>
    <xf numFmtId="164" fontId="18" fillId="2" borderId="0" xfId="7" applyFont="1" applyFill="1" applyBorder="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applyBorder="1"/>
    <xf numFmtId="0" fontId="44" fillId="2" borderId="0" xfId="0" applyFont="1" applyFill="1" applyBorder="1" applyAlignment="1">
      <alignment horizontal="left" wrapText="1"/>
    </xf>
    <xf numFmtId="0" fontId="44" fillId="2" borderId="0" xfId="0" applyFont="1" applyFill="1" applyBorder="1" applyAlignment="1">
      <alignment horizontal="center" wrapText="1"/>
    </xf>
    <xf numFmtId="0" fontId="44" fillId="2" borderId="0" xfId="0" applyFont="1" applyFill="1" applyBorder="1" applyAlignment="1">
      <alignment horizontal="right" wrapText="1"/>
    </xf>
    <xf numFmtId="164" fontId="19" fillId="0" borderId="0" xfId="8" applyFont="1" applyFill="1" applyBorder="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Border="1" applyAlignment="1">
      <alignment horizontal="left" vertical="center" wrapText="1"/>
    </xf>
    <xf numFmtId="167" fontId="20" fillId="2" borderId="0" xfId="4" applyNumberFormat="1" applyFont="1" applyFill="1" applyBorder="1" applyAlignment="1">
      <alignment horizontal="right" vertical="center" wrapText="1"/>
    </xf>
    <xf numFmtId="164" fontId="38" fillId="14" borderId="0" xfId="9" applyNumberFormat="1" applyFont="1" applyFill="1" applyBorder="1" applyAlignment="1" applyProtection="1"/>
    <xf numFmtId="170" fontId="38" fillId="14" borderId="0" xfId="10" applyNumberFormat="1" applyFont="1" applyFill="1" applyBorder="1" applyAlignment="1" applyProtection="1">
      <alignment horizontal="center"/>
    </xf>
    <xf numFmtId="171" fontId="38" fillId="14" borderId="0" xfId="8" applyNumberFormat="1" applyFont="1" applyFill="1" applyBorder="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8" fillId="2" borderId="0" xfId="2" applyNumberFormat="1" applyFont="1" applyFill="1" applyBorder="1" applyAlignment="1">
      <alignment horizontal="center" vertical="center"/>
    </xf>
    <xf numFmtId="171" fontId="49" fillId="2" borderId="0" xfId="8" applyNumberFormat="1" applyFont="1" applyFill="1" applyBorder="1"/>
    <xf numFmtId="164" fontId="19" fillId="2" borderId="0" xfId="8" applyFont="1" applyFill="1" applyBorder="1"/>
    <xf numFmtId="164" fontId="19" fillId="2" borderId="7" xfId="8" applyFont="1" applyFill="1" applyBorder="1"/>
    <xf numFmtId="170" fontId="19" fillId="2" borderId="0" xfId="10" applyNumberFormat="1" applyFont="1" applyFill="1" applyBorder="1" applyAlignment="1" applyProtection="1">
      <alignment horizontal="center"/>
    </xf>
    <xf numFmtId="171" fontId="19" fillId="2" borderId="0" xfId="8" applyNumberFormat="1" applyFont="1" applyFill="1" applyBorder="1" applyAlignment="1">
      <alignment horizontal="right" indent="2"/>
    </xf>
    <xf numFmtId="164" fontId="19" fillId="2" borderId="8" xfId="8" applyFont="1" applyFill="1" applyBorder="1"/>
    <xf numFmtId="171" fontId="19" fillId="2" borderId="0" xfId="8" applyNumberFormat="1" applyFont="1" applyFill="1" applyBorder="1"/>
    <xf numFmtId="164" fontId="19" fillId="2" borderId="0" xfId="9" applyNumberFormat="1" applyFont="1" applyFill="1" applyBorder="1" applyAlignment="1" applyProtection="1">
      <alignment wrapText="1"/>
    </xf>
    <xf numFmtId="164" fontId="19" fillId="2" borderId="0" xfId="9" applyNumberFormat="1" applyFont="1" applyFill="1" applyBorder="1" applyAlignment="1" applyProtection="1">
      <alignment horizontal="left" wrapText="1"/>
    </xf>
    <xf numFmtId="164" fontId="29" fillId="7" borderId="0" xfId="9" applyNumberFormat="1" applyFont="1" applyFill="1" applyBorder="1" applyAlignment="1" applyProtection="1">
      <alignment vertical="center"/>
    </xf>
    <xf numFmtId="0" fontId="45" fillId="2" borderId="0" xfId="0" applyFont="1" applyFill="1" applyBorder="1" applyAlignment="1">
      <alignment horizontal="left" wrapText="1"/>
    </xf>
    <xf numFmtId="0" fontId="45" fillId="2" borderId="0" xfId="0" applyFont="1" applyFill="1" applyBorder="1" applyAlignment="1">
      <alignment horizontal="center" wrapText="1"/>
    </xf>
    <xf numFmtId="0" fontId="45" fillId="2" borderId="0" xfId="0" applyFont="1" applyFill="1" applyBorder="1" applyAlignment="1">
      <alignment horizontal="right" wrapText="1"/>
    </xf>
    <xf numFmtId="164" fontId="61" fillId="2" borderId="0" xfId="3" applyFont="1" applyFill="1" applyBorder="1" applyAlignment="1" applyProtection="1">
      <alignment horizontal="center" vertical="center" wrapText="1"/>
    </xf>
    <xf numFmtId="166" fontId="62" fillId="2" borderId="0" xfId="2" applyNumberFormat="1" applyFont="1" applyFill="1" applyBorder="1" applyAlignment="1" applyProtection="1">
      <alignment horizontal="right" vertical="center" wrapText="1"/>
    </xf>
    <xf numFmtId="164" fontId="27" fillId="7" borderId="0" xfId="9" applyNumberFormat="1" applyFont="1" applyFill="1" applyBorder="1" applyAlignment="1" applyProtection="1">
      <alignment vertical="center" wrapText="1"/>
    </xf>
    <xf numFmtId="171" fontId="27" fillId="7" borderId="0" xfId="8" applyNumberFormat="1" applyFont="1" applyFill="1" applyBorder="1" applyAlignment="1">
      <alignment horizontal="right" vertical="center" wrapText="1"/>
    </xf>
    <xf numFmtId="164" fontId="19" fillId="2" borderId="0" xfId="9" applyNumberFormat="1" applyFont="1" applyFill="1" applyBorder="1" applyAlignment="1" applyProtection="1">
      <alignment vertical="center" wrapText="1"/>
    </xf>
    <xf numFmtId="171" fontId="19" fillId="2" borderId="0" xfId="8" applyNumberFormat="1" applyFont="1" applyFill="1" applyBorder="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Border="1" applyAlignment="1">
      <alignment horizontal="right" vertical="center" wrapText="1"/>
    </xf>
    <xf numFmtId="0" fontId="28" fillId="2" borderId="11" xfId="0" applyFont="1" applyFill="1" applyBorder="1" applyAlignment="1">
      <alignment horizontal="center" vertical="center" wrapText="1"/>
    </xf>
    <xf numFmtId="0" fontId="28" fillId="2" borderId="21" xfId="0" applyFont="1" applyFill="1" applyBorder="1" applyAlignment="1">
      <alignment horizontal="center" vertical="center" wrapText="1"/>
    </xf>
    <xf numFmtId="166" fontId="28" fillId="2" borderId="21" xfId="0" applyNumberFormat="1" applyFont="1" applyFill="1" applyBorder="1" applyAlignment="1">
      <alignment horizontal="right" vertical="center" wrapText="1"/>
    </xf>
    <xf numFmtId="166" fontId="28" fillId="2" borderId="11" xfId="0" applyNumberFormat="1" applyFont="1" applyFill="1" applyBorder="1" applyAlignment="1">
      <alignment horizontal="right" vertical="center" wrapText="1"/>
    </xf>
    <xf numFmtId="164" fontId="47" fillId="2" borderId="5" xfId="3" applyFont="1" applyFill="1" applyBorder="1" applyAlignment="1" applyProtection="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Border="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pplyProtection="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Border="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164" fontId="48" fillId="2" borderId="4" xfId="3" applyFont="1" applyFill="1" applyBorder="1" applyAlignment="1" applyProtection="1">
      <alignment horizontal="center" vertical="center" wrapText="1"/>
    </xf>
    <xf numFmtId="164" fontId="48" fillId="2" borderId="4" xfId="3" applyFont="1" applyFill="1" applyBorder="1" applyAlignment="1" applyProtection="1">
      <alignment horizontal="right" vertical="center" wrapText="1"/>
    </xf>
    <xf numFmtId="3" fontId="60" fillId="14" borderId="23" xfId="0" applyNumberFormat="1" applyFont="1" applyFill="1" applyBorder="1" applyAlignment="1">
      <alignment vertical="center"/>
    </xf>
    <xf numFmtId="3" fontId="60" fillId="14" borderId="5"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7"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4" borderId="5" xfId="0" applyNumberFormat="1" applyFont="1" applyFill="1" applyBorder="1" applyAlignment="1">
      <alignment vertical="center" wrapText="1"/>
    </xf>
    <xf numFmtId="164" fontId="48" fillId="2" borderId="11" xfId="12" applyFont="1" applyFill="1" applyBorder="1" applyAlignment="1">
      <alignment horizontal="center" vertical="center" wrapText="1"/>
    </xf>
    <xf numFmtId="0" fontId="56" fillId="2" borderId="0" xfId="0" applyFont="1" applyFill="1" applyAlignment="1">
      <alignment horizontal="right" vertical="center"/>
    </xf>
    <xf numFmtId="0" fontId="34" fillId="2" borderId="0" xfId="0" applyFont="1" applyFill="1" applyAlignment="1">
      <alignment horizontal="left" vertical="center"/>
    </xf>
    <xf numFmtId="0" fontId="56" fillId="2" borderId="24" xfId="0" applyFont="1" applyFill="1" applyBorder="1" applyAlignment="1">
      <alignment horizontal="right" vertical="center"/>
    </xf>
    <xf numFmtId="0" fontId="34" fillId="2" borderId="24" xfId="0" applyFont="1" applyFill="1" applyBorder="1" applyAlignment="1">
      <alignment horizontal="left" vertical="center"/>
    </xf>
    <xf numFmtId="0" fontId="69"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6" xfId="0" applyFont="1" applyFill="1" applyBorder="1" applyAlignment="1">
      <alignment horizontal="center" vertical="center" wrapText="1"/>
    </xf>
    <xf numFmtId="0" fontId="40" fillId="2" borderId="0" xfId="0" applyFont="1" applyFill="1" applyBorder="1"/>
    <xf numFmtId="0" fontId="70" fillId="2"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5" fillId="2" borderId="0" xfId="14" applyFont="1" applyFill="1" applyBorder="1"/>
    <xf numFmtId="164" fontId="61" fillId="2" borderId="4" xfId="14" applyFont="1" applyFill="1" applyBorder="1" applyAlignment="1">
      <alignment horizontal="center" vertical="center"/>
    </xf>
    <xf numFmtId="165" fontId="75" fillId="2" borderId="0" xfId="2" applyNumberFormat="1" applyFont="1" applyFill="1" applyBorder="1"/>
    <xf numFmtId="164" fontId="69" fillId="2" borderId="0" xfId="14" applyFont="1" applyFill="1" applyBorder="1" applyAlignment="1">
      <alignment vertical="center" wrapText="1"/>
    </xf>
    <xf numFmtId="165" fontId="61" fillId="2" borderId="5" xfId="2" applyNumberFormat="1" applyFont="1" applyFill="1" applyBorder="1" applyAlignment="1">
      <alignment horizontal="right" vertical="center" wrapText="1"/>
    </xf>
    <xf numFmtId="164" fontId="45" fillId="2" borderId="16" xfId="14" quotePrefix="1" applyFont="1" applyFill="1" applyBorder="1" applyAlignment="1">
      <alignment horizontal="right" vertical="center" wrapText="1"/>
    </xf>
    <xf numFmtId="3" fontId="75" fillId="2" borderId="5" xfId="14" applyNumberFormat="1" applyFont="1" applyFill="1" applyBorder="1" applyAlignment="1">
      <alignment vertical="center" wrapText="1"/>
    </xf>
    <xf numFmtId="164" fontId="77" fillId="2" borderId="5" xfId="14" applyFont="1" applyFill="1" applyBorder="1" applyAlignment="1">
      <alignment vertical="center" wrapText="1"/>
    </xf>
    <xf numFmtId="164" fontId="69" fillId="2" borderId="5" xfId="14" applyFont="1" applyFill="1" applyBorder="1" applyAlignment="1">
      <alignment vertical="center"/>
    </xf>
    <xf numFmtId="4" fontId="75" fillId="2" borderId="5" xfId="14" applyNumberFormat="1" applyFont="1" applyFill="1" applyBorder="1" applyAlignment="1">
      <alignment vertical="center" wrapText="1"/>
    </xf>
    <xf numFmtId="164" fontId="76" fillId="7" borderId="7" xfId="14" applyFont="1" applyFill="1" applyBorder="1" applyAlignment="1">
      <alignment vertical="center"/>
    </xf>
    <xf numFmtId="164" fontId="76" fillId="7" borderId="7" xfId="14" applyFont="1" applyFill="1" applyBorder="1" applyAlignment="1">
      <alignment horizontal="center" vertical="center"/>
    </xf>
    <xf numFmtId="164" fontId="75" fillId="14" borderId="5" xfId="14" applyFont="1" applyFill="1" applyBorder="1" applyAlignment="1">
      <alignment vertical="center" wrapText="1"/>
    </xf>
    <xf numFmtId="3" fontId="30" fillId="14" borderId="5" xfId="14" applyNumberFormat="1" applyFont="1" applyFill="1" applyBorder="1" applyAlignment="1">
      <alignment horizontal="right" vertical="center" wrapText="1"/>
    </xf>
    <xf numFmtId="164" fontId="30" fillId="14" borderId="5" xfId="14" applyFont="1" applyFill="1" applyBorder="1" applyAlignment="1">
      <alignment vertical="center" wrapText="1"/>
    </xf>
    <xf numFmtId="164" fontId="30" fillId="14" borderId="5" xfId="14" applyFont="1" applyFill="1" applyBorder="1" applyAlignment="1">
      <alignment horizontal="center" vertical="center" wrapText="1"/>
    </xf>
    <xf numFmtId="164" fontId="75" fillId="14" borderId="5" xfId="14" applyFont="1" applyFill="1" applyBorder="1" applyAlignment="1">
      <alignment horizontal="center" vertical="center" wrapText="1"/>
    </xf>
    <xf numFmtId="164" fontId="61" fillId="2" borderId="4" xfId="14" applyFont="1" applyFill="1" applyBorder="1" applyAlignment="1">
      <alignment horizontal="center" vertical="center" wrapText="1"/>
    </xf>
    <xf numFmtId="164" fontId="80" fillId="2" borderId="5" xfId="14" applyFont="1" applyFill="1" applyBorder="1" applyAlignment="1">
      <alignment horizontal="left" vertical="center" wrapText="1" indent="2"/>
    </xf>
    <xf numFmtId="3" fontId="75"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3" fontId="75" fillId="2" borderId="5" xfId="14" applyNumberFormat="1" applyFont="1" applyFill="1" applyBorder="1" applyAlignment="1">
      <alignment horizontal="right" vertical="center"/>
    </xf>
    <xf numFmtId="164" fontId="75" fillId="2" borderId="5" xfId="14" applyFont="1" applyFill="1" applyBorder="1" applyAlignment="1">
      <alignment vertical="center"/>
    </xf>
    <xf numFmtId="164" fontId="75" fillId="2" borderId="5" xfId="14" applyFont="1" applyFill="1" applyBorder="1" applyAlignment="1">
      <alignment horizontal="center" vertical="center"/>
    </xf>
    <xf numFmtId="0" fontId="81" fillId="2" borderId="0" xfId="0" applyFont="1" applyFill="1"/>
    <xf numFmtId="0" fontId="0" fillId="2" borderId="0" xfId="0" applyFill="1" applyBorder="1"/>
    <xf numFmtId="0" fontId="0"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3"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84" fillId="2" borderId="0" xfId="0" applyFont="1" applyFill="1" applyBorder="1" applyAlignment="1">
      <alignment vertical="center" wrapText="1"/>
    </xf>
    <xf numFmtId="0" fontId="85" fillId="2" borderId="0" xfId="0" applyFont="1" applyFill="1" applyBorder="1" applyAlignment="1">
      <alignment horizontal="center" vertical="center" wrapText="1"/>
    </xf>
    <xf numFmtId="165" fontId="85" fillId="2" borderId="0" xfId="2" applyNumberFormat="1" applyFont="1" applyFill="1" applyBorder="1" applyAlignment="1">
      <alignment horizontal="center" vertical="center" wrapText="1"/>
    </xf>
    <xf numFmtId="3" fontId="71" fillId="2" borderId="33" xfId="17" applyNumberFormat="1" applyFont="1" applyFill="1" applyBorder="1" applyAlignment="1">
      <alignment horizontal="center" vertical="center" wrapText="1"/>
    </xf>
    <xf numFmtId="3" fontId="49" fillId="2" borderId="33" xfId="17" applyNumberFormat="1" applyFont="1" applyFill="1" applyBorder="1" applyAlignment="1">
      <alignment horizontal="center" vertical="center" wrapText="1"/>
    </xf>
    <xf numFmtId="3" fontId="49" fillId="2" borderId="7" xfId="17" applyNumberFormat="1" applyFont="1" applyFill="1" applyBorder="1" applyAlignment="1">
      <alignment horizontal="center" vertical="center" wrapText="1"/>
    </xf>
    <xf numFmtId="3" fontId="49" fillId="2" borderId="34" xfId="17" applyNumberFormat="1" applyFont="1" applyFill="1" applyBorder="1" applyAlignment="1">
      <alignment horizontal="center" vertical="center" wrapText="1"/>
    </xf>
    <xf numFmtId="3" fontId="49" fillId="2" borderId="14" xfId="17" applyNumberFormat="1" applyFont="1" applyFill="1" applyBorder="1" applyAlignment="1">
      <alignment horizontal="center" vertical="center" wrapText="1"/>
    </xf>
    <xf numFmtId="3" fontId="71" fillId="2" borderId="35" xfId="17" applyNumberFormat="1" applyFont="1" applyFill="1" applyBorder="1" applyAlignment="1">
      <alignment horizontal="center" vertical="center" wrapText="1"/>
    </xf>
    <xf numFmtId="3" fontId="49" fillId="2" borderId="35" xfId="17" applyNumberFormat="1" applyFont="1" applyFill="1" applyBorder="1" applyAlignment="1">
      <alignment horizontal="center" vertical="center" wrapText="1"/>
    </xf>
    <xf numFmtId="3" fontId="49" fillId="2" borderId="5" xfId="17" applyNumberFormat="1" applyFont="1" applyFill="1" applyBorder="1" applyAlignment="1">
      <alignment horizontal="center" vertical="center" wrapText="1"/>
    </xf>
    <xf numFmtId="3" fontId="49" fillId="2" borderId="36" xfId="17" applyNumberFormat="1" applyFont="1" applyFill="1" applyBorder="1" applyAlignment="1">
      <alignment horizontal="center" vertical="center" wrapText="1"/>
    </xf>
    <xf numFmtId="3" fontId="49" fillId="2" borderId="37" xfId="17" applyNumberFormat="1" applyFont="1" applyFill="1" applyBorder="1" applyAlignment="1">
      <alignment horizontal="center" vertical="center" wrapText="1"/>
    </xf>
    <xf numFmtId="165" fontId="86" fillId="2" borderId="0" xfId="2" applyNumberFormat="1" applyFont="1" applyFill="1" applyBorder="1" applyAlignment="1">
      <alignment horizontal="center" vertical="center" wrapText="1"/>
    </xf>
    <xf numFmtId="164" fontId="56" fillId="2" borderId="27" xfId="3" applyFont="1" applyFill="1" applyBorder="1" applyAlignment="1" applyProtection="1">
      <alignment horizontal="center" vertical="center" wrapText="1"/>
    </xf>
    <xf numFmtId="0" fontId="22" fillId="2" borderId="4" xfId="0" applyFont="1" applyFill="1" applyBorder="1" applyAlignment="1">
      <alignment horizontal="center" vertical="center" wrapText="1"/>
    </xf>
    <xf numFmtId="164" fontId="49" fillId="2" borderId="0" xfId="6" applyFont="1" applyFill="1" applyBorder="1" applyAlignment="1"/>
    <xf numFmtId="164" fontId="19" fillId="2" borderId="5" xfId="6" applyFont="1" applyFill="1" applyBorder="1" applyAlignment="1">
      <alignment horizontal="left" vertical="center" wrapText="1"/>
    </xf>
    <xf numFmtId="171" fontId="19" fillId="2" borderId="7" xfId="0" applyNumberFormat="1" applyFont="1" applyFill="1" applyBorder="1" applyAlignment="1">
      <alignment horizontal="right" vertical="center" indent="2"/>
    </xf>
    <xf numFmtId="171" fontId="19" fillId="2" borderId="5" xfId="0" applyNumberFormat="1" applyFont="1" applyFill="1" applyBorder="1" applyAlignment="1">
      <alignment horizontal="right" vertical="center" indent="2"/>
    </xf>
    <xf numFmtId="171" fontId="36" fillId="2" borderId="7" xfId="0" applyNumberFormat="1" applyFont="1" applyFill="1" applyBorder="1" applyAlignment="1">
      <alignment horizontal="right" vertical="center" indent="2"/>
    </xf>
    <xf numFmtId="171" fontId="36" fillId="2" borderId="5" xfId="0" applyNumberFormat="1" applyFont="1" applyFill="1" applyBorder="1" applyAlignment="1">
      <alignment horizontal="right" vertical="center" indent="2"/>
    </xf>
    <xf numFmtId="164" fontId="71" fillId="2" borderId="0" xfId="19" applyFont="1" applyFill="1" applyBorder="1"/>
    <xf numFmtId="164" fontId="49" fillId="2" borderId="0" xfId="6" applyFont="1" applyFill="1" applyBorder="1"/>
    <xf numFmtId="164" fontId="71" fillId="2" borderId="0" xfId="6" applyFont="1" applyFill="1" applyBorder="1" applyAlignment="1">
      <alignment horizontal="center" vertical="center" wrapText="1"/>
    </xf>
    <xf numFmtId="172" fontId="48" fillId="2" borderId="11" xfId="20" applyFont="1" applyFill="1" applyBorder="1" applyAlignment="1" applyProtection="1">
      <alignment horizontal="right" vertical="center" wrapText="1"/>
    </xf>
    <xf numFmtId="164" fontId="49" fillId="2" borderId="0" xfId="6" applyFont="1" applyFill="1"/>
    <xf numFmtId="164" fontId="90" fillId="2" borderId="0" xfId="6" applyFont="1" applyFill="1" applyBorder="1" applyAlignment="1">
      <alignment horizontal="justify"/>
    </xf>
    <xf numFmtId="172" fontId="48" fillId="2" borderId="11" xfId="20" applyFont="1" applyFill="1" applyBorder="1" applyAlignment="1" applyProtection="1">
      <alignment horizontal="center" vertical="center" wrapText="1"/>
    </xf>
    <xf numFmtId="0" fontId="68" fillId="2" borderId="5" xfId="0" applyFont="1" applyFill="1" applyBorder="1" applyAlignment="1">
      <alignment horizontal="left" vertical="center" wrapText="1"/>
    </xf>
    <xf numFmtId="171" fontId="36" fillId="14" borderId="5" xfId="0" applyNumberFormat="1" applyFont="1" applyFill="1" applyBorder="1" applyAlignment="1">
      <alignment horizontal="right" vertical="center" indent="2"/>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Border="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9" fontId="61" fillId="2" borderId="11" xfId="18" applyFont="1" applyFill="1" applyBorder="1" applyAlignment="1">
      <alignment horizontal="right" vertical="center" wrapText="1"/>
    </xf>
    <xf numFmtId="9" fontId="72" fillId="2" borderId="11"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5" xfId="0" applyNumberFormat="1" applyFont="1" applyFill="1" applyBorder="1" applyAlignment="1">
      <alignment vertical="center" wrapText="1"/>
    </xf>
    <xf numFmtId="0" fontId="56" fillId="2" borderId="0" xfId="0" applyFont="1" applyFill="1" applyBorder="1" applyAlignment="1">
      <alignment horizontal="left" vertical="center"/>
    </xf>
    <xf numFmtId="0" fontId="56" fillId="2" borderId="38" xfId="0" applyFont="1" applyFill="1" applyBorder="1" applyAlignment="1">
      <alignment horizontal="right" vertical="center" wrapText="1"/>
    </xf>
    <xf numFmtId="0" fontId="29" fillId="7" borderId="22" xfId="0" applyFont="1" applyFill="1" applyBorder="1" applyAlignment="1">
      <alignment vertical="center" wrapText="1"/>
    </xf>
    <xf numFmtId="3" fontId="57" fillId="7" borderId="22" xfId="0" applyNumberFormat="1" applyFont="1" applyFill="1" applyBorder="1" applyAlignment="1">
      <alignment vertical="center"/>
    </xf>
    <xf numFmtId="3" fontId="36" fillId="14" borderId="5" xfId="0" applyNumberFormat="1" applyFont="1" applyFill="1" applyBorder="1" applyAlignment="1">
      <alignment vertical="center"/>
    </xf>
    <xf numFmtId="3" fontId="57" fillId="7" borderId="5" xfId="0" applyNumberFormat="1" applyFont="1" applyFill="1" applyBorder="1" applyAlignment="1">
      <alignment vertical="center"/>
    </xf>
    <xf numFmtId="0" fontId="36" fillId="2" borderId="0" xfId="0" applyFont="1" applyFill="1" applyBorder="1" applyAlignment="1">
      <alignment horizontal="center" vertical="center"/>
    </xf>
    <xf numFmtId="169" fontId="68" fillId="2" borderId="0" xfId="0" applyNumberFormat="1" applyFont="1" applyFill="1" applyBorder="1" applyAlignment="1">
      <alignment horizontal="center" vertical="center" wrapText="1"/>
    </xf>
    <xf numFmtId="169" fontId="36" fillId="2" borderId="0" xfId="0" applyNumberFormat="1" applyFont="1" applyFill="1" applyBorder="1" applyAlignment="1">
      <alignment horizontal="center" vertical="center" wrapText="1"/>
    </xf>
    <xf numFmtId="3" fontId="36" fillId="2" borderId="5" xfId="0" applyNumberFormat="1" applyFont="1" applyFill="1" applyBorder="1" applyAlignment="1">
      <alignment vertical="center"/>
    </xf>
    <xf numFmtId="3" fontId="95" fillId="7" borderId="5" xfId="0" applyNumberFormat="1" applyFont="1" applyFill="1" applyBorder="1" applyAlignment="1">
      <alignment vertical="center" wrapText="1"/>
    </xf>
    <xf numFmtId="0" fontId="98" fillId="7" borderId="5" xfId="0" applyFont="1" applyFill="1" applyBorder="1" applyAlignment="1">
      <alignment vertical="center" wrapText="1"/>
    </xf>
    <xf numFmtId="3" fontId="98" fillId="7" borderId="5" xfId="0" applyNumberFormat="1" applyFont="1" applyFill="1" applyBorder="1" applyAlignment="1">
      <alignment vertical="center" wrapText="1"/>
    </xf>
    <xf numFmtId="0" fontId="94" fillId="2" borderId="0" xfId="0" applyFont="1" applyFill="1" applyBorder="1" applyAlignment="1">
      <alignment vertical="center" wrapText="1"/>
    </xf>
    <xf numFmtId="0" fontId="96" fillId="2" borderId="5" xfId="0" applyFont="1" applyFill="1" applyBorder="1" applyAlignment="1">
      <alignment horizontal="left" vertical="center" wrapText="1" indent="1"/>
    </xf>
    <xf numFmtId="0" fontId="96" fillId="2" borderId="5" xfId="0" applyFont="1" applyFill="1" applyBorder="1" applyAlignment="1">
      <alignment vertical="center" wrapText="1"/>
    </xf>
    <xf numFmtId="0" fontId="70" fillId="2" borderId="11" xfId="0" applyFont="1" applyFill="1" applyBorder="1" applyAlignment="1">
      <alignment horizontal="left" wrapText="1"/>
    </xf>
    <xf numFmtId="0" fontId="70" fillId="2" borderId="11" xfId="0" applyFont="1" applyFill="1" applyBorder="1" applyAlignment="1">
      <alignment horizontal="right" wrapText="1"/>
    </xf>
    <xf numFmtId="0" fontId="0" fillId="2" borderId="0" xfId="0" applyFill="1" applyAlignment="1">
      <alignment vertical="center"/>
    </xf>
    <xf numFmtId="165" fontId="99" fillId="2" borderId="0" xfId="2" applyNumberFormat="1" applyFont="1" applyFill="1" applyBorder="1" applyAlignment="1">
      <alignment vertical="center"/>
    </xf>
    <xf numFmtId="0" fontId="2" fillId="2" borderId="0" xfId="0" applyFont="1" applyFill="1" applyBorder="1"/>
    <xf numFmtId="165" fontId="2" fillId="2" borderId="0" xfId="2" applyNumberFormat="1" applyFont="1" applyFill="1" applyBorder="1"/>
    <xf numFmtId="0" fontId="44" fillId="2" borderId="11" xfId="0" applyFont="1" applyFill="1" applyBorder="1" applyAlignment="1">
      <alignment horizontal="center" vertical="center" wrapText="1"/>
    </xf>
    <xf numFmtId="0" fontId="91" fillId="2" borderId="11"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101"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Border="1" applyAlignment="1">
      <alignment horizontal="center"/>
    </xf>
    <xf numFmtId="0" fontId="102" fillId="0" borderId="0" xfId="0" applyFont="1" applyAlignment="1">
      <alignment vertical="center"/>
    </xf>
    <xf numFmtId="0" fontId="102"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102" fillId="2" borderId="0" xfId="0" applyFont="1" applyFill="1"/>
    <xf numFmtId="169" fontId="95"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7" fillId="2" borderId="0" xfId="0" applyFont="1" applyFill="1"/>
    <xf numFmtId="0" fontId="48" fillId="2" borderId="16" xfId="0" applyFont="1" applyFill="1" applyBorder="1" applyAlignment="1">
      <alignment horizontal="right" wrapText="1"/>
    </xf>
    <xf numFmtId="3" fontId="60" fillId="2" borderId="7" xfId="0" applyNumberFormat="1" applyFont="1" applyFill="1" applyBorder="1" applyAlignment="1">
      <alignment vertical="center" wrapText="1"/>
    </xf>
    <xf numFmtId="3" fontId="60" fillId="2" borderId="7" xfId="0" applyNumberFormat="1" applyFont="1" applyFill="1" applyBorder="1" applyAlignment="1">
      <alignment vertical="center"/>
    </xf>
    <xf numFmtId="3" fontId="59" fillId="2" borderId="5" xfId="0" applyNumberFormat="1" applyFont="1" applyFill="1" applyBorder="1" applyAlignment="1">
      <alignment vertical="center"/>
    </xf>
    <xf numFmtId="0" fontId="97" fillId="2" borderId="7" xfId="0" applyFont="1" applyFill="1" applyBorder="1" applyAlignment="1">
      <alignment vertical="center" wrapText="1"/>
    </xf>
    <xf numFmtId="0" fontId="105" fillId="2" borderId="0" xfId="0" applyFont="1" applyFill="1" applyBorder="1" applyAlignment="1">
      <alignment horizontal="center" vertical="center" wrapText="1"/>
    </xf>
    <xf numFmtId="0" fontId="105" fillId="2" borderId="16" xfId="0" applyFont="1" applyFill="1" applyBorder="1" applyAlignment="1">
      <alignment horizontal="left" wrapText="1"/>
    </xf>
    <xf numFmtId="0" fontId="105" fillId="2" borderId="0" xfId="0" applyFont="1" applyFill="1" applyBorder="1" applyAlignment="1">
      <alignment horizontal="left" wrapText="1"/>
    </xf>
    <xf numFmtId="0" fontId="105" fillId="2" borderId="4" xfId="0" applyFont="1" applyFill="1" applyBorder="1" applyAlignment="1">
      <alignment horizontal="left" wrapText="1"/>
    </xf>
    <xf numFmtId="0" fontId="97" fillId="2" borderId="5" xfId="0" applyFont="1" applyFill="1" applyBorder="1" applyAlignment="1">
      <alignment vertical="center" wrapText="1"/>
    </xf>
    <xf numFmtId="3" fontId="97" fillId="2" borderId="7" xfId="0" applyNumberFormat="1" applyFont="1" applyFill="1" applyBorder="1" applyAlignment="1">
      <alignment horizontal="right" vertical="center" wrapText="1"/>
    </xf>
    <xf numFmtId="0" fontId="93" fillId="2" borderId="0" xfId="0" applyFont="1" applyFill="1"/>
    <xf numFmtId="0" fontId="56" fillId="2" borderId="4" xfId="0" applyFont="1" applyFill="1" applyBorder="1" applyAlignment="1">
      <alignment horizontal="right" vertical="center" wrapText="1"/>
    </xf>
    <xf numFmtId="0" fontId="93" fillId="2" borderId="0" xfId="0" applyFont="1" applyFill="1" applyBorder="1" applyAlignment="1"/>
    <xf numFmtId="0" fontId="93" fillId="2" borderId="0" xfId="0" applyFont="1" applyFill="1" applyBorder="1"/>
    <xf numFmtId="0" fontId="48" fillId="2" borderId="4" xfId="0" applyFont="1" applyFill="1" applyBorder="1" applyAlignment="1">
      <alignment horizontal="center" vertical="center"/>
    </xf>
    <xf numFmtId="0" fontId="88" fillId="2" borderId="0" xfId="0" applyFont="1" applyFill="1" applyBorder="1"/>
    <xf numFmtId="0" fontId="6" fillId="2" borderId="0" xfId="0" applyFont="1" applyFill="1" applyBorder="1"/>
    <xf numFmtId="0" fontId="107" fillId="2" borderId="0" xfId="0" applyFont="1" applyFill="1" applyBorder="1"/>
    <xf numFmtId="0" fontId="111" fillId="2" borderId="0" xfId="0" applyFont="1" applyFill="1" applyAlignment="1">
      <alignment horizontal="right"/>
    </xf>
    <xf numFmtId="166" fontId="30"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Border="1" applyAlignment="1">
      <alignment horizontal="center" vertical="center" wrapText="1"/>
    </xf>
    <xf numFmtId="0" fontId="0" fillId="2" borderId="0" xfId="0" applyFont="1" applyFill="1" applyBorder="1"/>
    <xf numFmtId="0" fontId="2" fillId="2" borderId="0" xfId="0" applyFont="1" applyFill="1" applyBorder="1" applyAlignment="1">
      <alignment vertical="center"/>
    </xf>
    <xf numFmtId="9" fontId="48" fillId="2" borderId="4" xfId="0" applyNumberFormat="1" applyFont="1" applyFill="1" applyBorder="1" applyAlignment="1">
      <alignment horizontal="right" vertical="center" wrapText="1"/>
    </xf>
    <xf numFmtId="166" fontId="15" fillId="2" borderId="0" xfId="0" applyNumberFormat="1" applyFont="1" applyFill="1" applyBorder="1" applyAlignment="1">
      <alignment horizontal="center" vertical="center" wrapText="1"/>
    </xf>
    <xf numFmtId="166" fontId="114" fillId="2" borderId="0" xfId="0" applyNumberFormat="1" applyFont="1" applyFill="1" applyBorder="1" applyAlignment="1">
      <alignment horizontal="center" vertical="center" wrapText="1"/>
    </xf>
    <xf numFmtId="0" fontId="5" fillId="7" borderId="22" xfId="0" applyFont="1" applyFill="1" applyBorder="1" applyAlignment="1">
      <alignment horizontal="left" vertical="center"/>
    </xf>
    <xf numFmtId="3" fontId="6" fillId="7" borderId="22" xfId="0" applyNumberFormat="1" applyFont="1" applyFill="1" applyBorder="1" applyAlignment="1">
      <alignment horizontal="center" vertical="center"/>
    </xf>
    <xf numFmtId="0" fontId="33" fillId="2" borderId="0" xfId="0" applyFont="1" applyFill="1" applyBorder="1" applyAlignment="1">
      <alignment vertical="center"/>
    </xf>
    <xf numFmtId="165" fontId="33" fillId="2" borderId="0" xfId="2" applyNumberFormat="1" applyFont="1" applyFill="1" applyBorder="1" applyAlignment="1">
      <alignment vertical="center"/>
    </xf>
    <xf numFmtId="0" fontId="48" fillId="2" borderId="11" xfId="0" applyFont="1" applyFill="1" applyBorder="1" applyAlignment="1">
      <alignment horizontal="center" vertical="center"/>
    </xf>
    <xf numFmtId="0" fontId="56" fillId="2" borderId="11" xfId="0" applyFont="1" applyFill="1" applyBorder="1" applyAlignment="1">
      <alignment horizontal="left" vertical="center" wrapText="1"/>
    </xf>
    <xf numFmtId="0" fontId="36" fillId="2" borderId="0" xfId="0" applyFont="1" applyFill="1" applyBorder="1" applyAlignment="1">
      <alignment horizontal="center"/>
    </xf>
    <xf numFmtId="165" fontId="103"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104" fillId="2" borderId="0" xfId="0" applyFont="1" applyFill="1" applyBorder="1" applyAlignment="1">
      <alignment vertical="center" wrapText="1"/>
    </xf>
    <xf numFmtId="0" fontId="60" fillId="2" borderId="0" xfId="0" applyFont="1" applyFill="1" applyBorder="1" applyAlignment="1">
      <alignmen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60" fillId="2" borderId="5" xfId="0" applyFont="1" applyFill="1" applyBorder="1" applyAlignment="1">
      <alignment vertical="center" wrapText="1"/>
    </xf>
    <xf numFmtId="3" fontId="60" fillId="2" borderId="5" xfId="0" applyNumberFormat="1" applyFont="1" applyFill="1" applyBorder="1" applyAlignment="1">
      <alignment horizontal="center" vertical="center" wrapText="1"/>
    </xf>
    <xf numFmtId="3" fontId="60" fillId="14" borderId="5" xfId="0" applyNumberFormat="1" applyFont="1" applyFill="1" applyBorder="1" applyAlignment="1">
      <alignment horizontal="center" vertical="center" wrapText="1"/>
    </xf>
    <xf numFmtId="3" fontId="115" fillId="14" borderId="5" xfId="0" applyNumberFormat="1" applyFont="1" applyFill="1" applyBorder="1" applyAlignment="1">
      <alignment horizontal="center" vertical="center" wrapText="1"/>
    </xf>
    <xf numFmtId="0" fontId="45" fillId="2" borderId="0" xfId="0" applyFont="1" applyFill="1" applyBorder="1" applyAlignment="1">
      <alignment horizontal="right" vertical="center" wrapText="1"/>
    </xf>
    <xf numFmtId="3" fontId="60" fillId="2" borderId="0" xfId="0" applyNumberFormat="1" applyFont="1" applyFill="1" applyBorder="1" applyAlignment="1">
      <alignment horizontal="center" vertical="center" wrapText="1"/>
    </xf>
    <xf numFmtId="164" fontId="62" fillId="2" borderId="4" xfId="3" applyFont="1" applyFill="1" applyBorder="1" applyAlignment="1" applyProtection="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16"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pplyProtection="1">
      <alignment horizontal="right" vertical="center" wrapText="1"/>
    </xf>
    <xf numFmtId="0" fontId="36" fillId="2" borderId="7" xfId="0" applyFont="1" applyFill="1" applyBorder="1" applyAlignment="1">
      <alignment horizontal="left" wrapText="1"/>
    </xf>
    <xf numFmtId="0" fontId="34" fillId="2" borderId="0" xfId="0" applyFont="1" applyFill="1" applyAlignment="1"/>
    <xf numFmtId="0" fontId="34" fillId="2" borderId="0" xfId="0" applyFont="1" applyFill="1" applyBorder="1" applyAlignment="1">
      <alignment wrapText="1"/>
    </xf>
    <xf numFmtId="0" fontId="66" fillId="2" borderId="23" xfId="0" applyFont="1" applyFill="1" applyBorder="1" applyAlignment="1">
      <alignment horizontal="justify" vertical="center" wrapText="1"/>
    </xf>
    <xf numFmtId="0" fontId="60" fillId="2" borderId="5" xfId="0" applyFont="1" applyFill="1" applyBorder="1" applyAlignment="1">
      <alignment horizontal="left" vertical="center" wrapText="1" indent="3"/>
    </xf>
    <xf numFmtId="0" fontId="66" fillId="2" borderId="5" xfId="0" applyFont="1" applyFill="1" applyBorder="1" applyAlignment="1">
      <alignment vertical="center" wrapText="1"/>
    </xf>
    <xf numFmtId="0" fontId="60" fillId="2" borderId="5" xfId="0" applyFont="1" applyFill="1" applyBorder="1" applyAlignment="1">
      <alignment horizontal="left" vertical="center" wrapText="1" indent="2"/>
    </xf>
    <xf numFmtId="3" fontId="60" fillId="2" borderId="5" xfId="0" applyNumberFormat="1" applyFont="1" applyFill="1" applyBorder="1" applyAlignment="1">
      <alignment vertical="center"/>
    </xf>
    <xf numFmtId="0" fontId="88" fillId="2" borderId="0" xfId="0" applyFont="1" applyFill="1" applyBorder="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1" xfId="0" applyNumberFormat="1" applyFont="1" applyFill="1" applyBorder="1" applyAlignment="1">
      <alignment horizontal="left" vertical="center" wrapText="1"/>
    </xf>
    <xf numFmtId="17" fontId="48" fillId="2" borderId="11" xfId="0" applyNumberFormat="1" applyFont="1" applyFill="1" applyBorder="1" applyAlignment="1">
      <alignment horizontal="right" vertical="center" wrapText="1"/>
    </xf>
    <xf numFmtId="17" fontId="48" fillId="0" borderId="11" xfId="0" applyNumberFormat="1" applyFont="1" applyFill="1" applyBorder="1" applyAlignment="1">
      <alignment horizontal="right" vertical="center" wrapText="1"/>
    </xf>
    <xf numFmtId="0" fontId="45" fillId="2" borderId="4" xfId="0" applyFont="1" applyFill="1" applyBorder="1" applyAlignment="1">
      <alignment horizontal="center" vertical="center" wrapText="1"/>
    </xf>
    <xf numFmtId="0" fontId="34" fillId="2" borderId="0" xfId="0" applyFont="1" applyFill="1" applyBorder="1" applyAlignment="1">
      <alignment vertical="center" wrapText="1"/>
    </xf>
    <xf numFmtId="0" fontId="5" fillId="7" borderId="5" xfId="0" applyFont="1" applyFill="1" applyBorder="1" applyAlignment="1">
      <alignment horizontal="left" vertical="center"/>
    </xf>
    <xf numFmtId="0" fontId="56" fillId="2" borderId="4" xfId="0" applyFont="1" applyFill="1" applyBorder="1" applyAlignment="1">
      <alignment horizontal="center" vertical="center" wrapText="1"/>
    </xf>
    <xf numFmtId="164" fontId="100" fillId="2" borderId="4" xfId="3" applyFont="1" applyFill="1" applyBorder="1" applyAlignment="1" applyProtection="1">
      <alignment horizontal="left" vertical="center" wrapText="1"/>
    </xf>
    <xf numFmtId="164" fontId="61" fillId="2" borderId="11" xfId="15" applyFont="1" applyFill="1" applyBorder="1" applyAlignment="1" applyProtection="1">
      <alignment horizontal="center" vertical="center" wrapText="1"/>
    </xf>
    <xf numFmtId="164" fontId="19" fillId="2" borderId="0" xfId="22" applyFont="1" applyFill="1" applyBorder="1">
      <alignment vertical="center"/>
    </xf>
    <xf numFmtId="164" fontId="38" fillId="2" borderId="0" xfId="23" applyFont="1" applyFill="1" applyBorder="1" applyAlignment="1">
      <alignment vertical="center"/>
    </xf>
    <xf numFmtId="164" fontId="19" fillId="2" borderId="0" xfId="15" applyFont="1" applyFill="1" applyBorder="1" applyAlignment="1" applyProtection="1">
      <alignment vertical="center"/>
    </xf>
    <xf numFmtId="164" fontId="61" fillId="2" borderId="16" xfId="15" quotePrefix="1" applyFont="1" applyFill="1" applyBorder="1" applyAlignment="1">
      <alignment horizontal="center" vertical="center"/>
    </xf>
    <xf numFmtId="3" fontId="36" fillId="14" borderId="5" xfId="25" applyFont="1" applyFill="1" applyBorder="1" applyAlignment="1">
      <alignment horizontal="center" vertical="center"/>
      <protection locked="0"/>
    </xf>
    <xf numFmtId="164" fontId="36" fillId="2" borderId="0" xfId="15" quotePrefix="1" applyFont="1" applyFill="1" applyBorder="1" applyAlignment="1">
      <alignment horizontal="right" vertical="center"/>
    </xf>
    <xf numFmtId="164" fontId="36" fillId="2" borderId="0" xfId="15" applyFont="1" applyFill="1" applyBorder="1" applyAlignment="1">
      <alignment horizontal="left" vertical="center" wrapText="1" indent="1"/>
    </xf>
    <xf numFmtId="164" fontId="36" fillId="2" borderId="0" xfId="22" applyFont="1" applyFill="1" applyBorder="1">
      <alignment vertical="center"/>
    </xf>
    <xf numFmtId="164" fontId="36" fillId="2" borderId="0" xfId="22" applyFont="1" applyFill="1" applyBorder="1" applyAlignment="1">
      <alignment horizontal="left" vertical="center" wrapText="1" indent="1"/>
    </xf>
    <xf numFmtId="164" fontId="56" fillId="2" borderId="11" xfId="22" applyFont="1" applyFill="1" applyBorder="1">
      <alignment vertical="center"/>
    </xf>
    <xf numFmtId="164" fontId="56" fillId="2" borderId="11" xfId="24" applyFont="1" applyFill="1" applyBorder="1" applyAlignment="1">
      <alignment horizontal="right" vertical="center" wrapText="1"/>
    </xf>
    <xf numFmtId="165" fontId="36" fillId="2" borderId="0" xfId="2" applyNumberFormat="1" applyFont="1" applyFill="1" applyBorder="1" applyAlignment="1">
      <alignment vertical="center"/>
    </xf>
    <xf numFmtId="164" fontId="56" fillId="2" borderId="11" xfId="15" quotePrefix="1" applyFont="1" applyFill="1" applyBorder="1" applyAlignment="1">
      <alignment horizontal="center" vertical="center"/>
    </xf>
    <xf numFmtId="164" fontId="68" fillId="2" borderId="5" xfId="15" applyFont="1" applyFill="1" applyBorder="1" applyAlignment="1">
      <alignment horizontal="left" vertical="center" wrapText="1" indent="1"/>
    </xf>
    <xf numFmtId="3" fontId="36" fillId="2" borderId="7" xfId="25" applyFont="1" applyFill="1" applyBorder="1" applyAlignment="1">
      <alignment horizontal="center" vertical="center"/>
      <protection locked="0"/>
    </xf>
    <xf numFmtId="164" fontId="36" fillId="2" borderId="5" xfId="15" applyFont="1" applyFill="1" applyBorder="1" applyAlignment="1">
      <alignment horizontal="left" vertical="center" wrapText="1" indent="2"/>
    </xf>
    <xf numFmtId="3" fontId="36" fillId="2" borderId="5" xfId="25" applyFont="1" applyFill="1" applyBorder="1" applyAlignment="1">
      <alignment horizontal="center" vertical="center"/>
      <protection locked="0"/>
    </xf>
    <xf numFmtId="164" fontId="36" fillId="2" borderId="5" xfId="15" applyFont="1" applyFill="1" applyBorder="1" applyAlignment="1">
      <alignment horizontal="left" vertical="center" wrapText="1" indent="3"/>
    </xf>
    <xf numFmtId="164" fontId="36" fillId="2" borderId="0" xfId="15" applyFont="1" applyFill="1" applyBorder="1" applyAlignment="1" applyProtection="1">
      <alignment vertical="center"/>
    </xf>
    <xf numFmtId="164" fontId="117" fillId="2" borderId="0" xfId="23" applyFont="1" applyFill="1" applyBorder="1" applyAlignment="1">
      <alignment vertical="center" wrapText="1"/>
    </xf>
    <xf numFmtId="164" fontId="56" fillId="2" borderId="4" xfId="24" applyFont="1" applyFill="1" applyBorder="1" applyAlignment="1">
      <alignment horizontal="center" vertical="center" wrapText="1"/>
    </xf>
    <xf numFmtId="164" fontId="68" fillId="2" borderId="7" xfId="15" applyFont="1" applyFill="1" applyBorder="1" applyAlignment="1">
      <alignment horizontal="left" vertical="center" wrapText="1" indent="1"/>
    </xf>
    <xf numFmtId="164" fontId="19" fillId="2" borderId="22"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applyBorder="1"/>
    <xf numFmtId="0" fontId="49" fillId="2" borderId="0" xfId="0" applyFont="1" applyFill="1" applyBorder="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4" borderId="5" xfId="0" applyFont="1" applyFill="1" applyBorder="1" applyAlignment="1">
      <alignment horizontal="left" vertical="center"/>
    </xf>
    <xf numFmtId="169" fontId="36" fillId="14" borderId="5" xfId="0" applyNumberFormat="1" applyFont="1" applyFill="1" applyBorder="1"/>
    <xf numFmtId="0" fontId="36" fillId="2" borderId="0" xfId="0" applyFont="1" applyFill="1" applyBorder="1"/>
    <xf numFmtId="165" fontId="36" fillId="2" borderId="0" xfId="2" applyNumberFormat="1" applyFont="1" applyFill="1" applyBorder="1"/>
    <xf numFmtId="0" fontId="49" fillId="2" borderId="0" xfId="0" applyFont="1" applyFill="1" applyBorder="1" applyAlignment="1"/>
    <xf numFmtId="0" fontId="56" fillId="2" borderId="0" xfId="0" applyFont="1" applyFill="1" applyBorder="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6" applyNumberFormat="1" applyFont="1" applyFill="1" applyBorder="1" applyAlignment="1">
      <alignment vertical="center" wrapText="1"/>
    </xf>
    <xf numFmtId="1" fontId="19" fillId="14" borderId="5" xfId="26"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6" applyNumberFormat="1" applyFont="1" applyFill="1" applyBorder="1" applyAlignment="1">
      <alignment vertical="center" wrapText="1"/>
    </xf>
    <xf numFmtId="164" fontId="38" fillId="2" borderId="0" xfId="26" applyFont="1" applyFill="1" applyBorder="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164" fontId="56" fillId="2" borderId="0" xfId="26" applyFont="1" applyFill="1" applyBorder="1" applyAlignment="1">
      <alignment horizontal="center" vertical="center"/>
    </xf>
    <xf numFmtId="49" fontId="45" fillId="2" borderId="4" xfId="26" applyNumberFormat="1" applyFont="1" applyFill="1" applyBorder="1" applyAlignment="1">
      <alignment horizontal="center" vertical="center" wrapText="1"/>
    </xf>
    <xf numFmtId="49" fontId="56" fillId="2" borderId="16" xfId="26" applyNumberFormat="1" applyFont="1" applyFill="1" applyBorder="1" applyAlignment="1">
      <alignment horizontal="right" vertical="center" wrapText="1"/>
    </xf>
    <xf numFmtId="49" fontId="56" fillId="2" borderId="7" xfId="26" applyNumberFormat="1" applyFont="1" applyFill="1" applyBorder="1" applyAlignment="1">
      <alignment horizontal="right" vertical="center" wrapText="1"/>
    </xf>
    <xf numFmtId="49" fontId="56" fillId="2" borderId="22" xfId="26" applyNumberFormat="1" applyFont="1" applyFill="1" applyBorder="1" applyAlignment="1">
      <alignment horizontal="right" vertical="center" wrapText="1"/>
    </xf>
    <xf numFmtId="49" fontId="45" fillId="2" borderId="16" xfId="26" applyNumberFormat="1" applyFont="1" applyFill="1" applyBorder="1" applyAlignment="1">
      <alignment horizontal="center" vertical="center" wrapText="1"/>
    </xf>
    <xf numFmtId="0" fontId="61" fillId="2" borderId="0" xfId="0" applyFont="1" applyFill="1" applyBorder="1" applyAlignment="1">
      <alignment horizontal="center"/>
    </xf>
    <xf numFmtId="0" fontId="61" fillId="2" borderId="4" xfId="0" applyFont="1" applyFill="1" applyBorder="1" applyAlignment="1">
      <alignment horizontal="center" wrapText="1"/>
    </xf>
    <xf numFmtId="164" fontId="19" fillId="2" borderId="5" xfId="26"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Border="1" applyAlignment="1">
      <alignment horizontal="right" vertical="center" wrapText="1"/>
    </xf>
    <xf numFmtId="167" fontId="80" fillId="2" borderId="0" xfId="4" applyNumberFormat="1" applyFont="1" applyFill="1" applyBorder="1" applyAlignment="1">
      <alignment horizontal="right" vertical="center" wrapText="1" shrinkToFit="1"/>
    </xf>
    <xf numFmtId="167" fontId="18" fillId="2" borderId="0" xfId="4" applyNumberFormat="1" applyFont="1" applyFill="1" applyBorder="1" applyAlignment="1">
      <alignment horizontal="right" vertical="center" wrapText="1" shrinkToFit="1"/>
    </xf>
    <xf numFmtId="167" fontId="18" fillId="2" borderId="0" xfId="4" quotePrefix="1" applyNumberFormat="1" applyFont="1" applyFill="1" applyBorder="1" applyAlignment="1">
      <alignment horizontal="right" vertical="center" wrapText="1" shrinkToFit="1"/>
    </xf>
    <xf numFmtId="0" fontId="34" fillId="2" borderId="0"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8" fillId="2" borderId="0" xfId="0" applyFont="1" applyFill="1" applyBorder="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83" fillId="2" borderId="5" xfId="2" applyNumberFormat="1" applyFont="1" applyFill="1" applyBorder="1" applyAlignment="1" applyProtection="1">
      <alignment horizontal="center" vertical="center" wrapText="1"/>
    </xf>
    <xf numFmtId="0" fontId="83"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6" borderId="5" xfId="0" applyNumberFormat="1" applyFont="1" applyFill="1" applyBorder="1" applyAlignment="1">
      <alignment horizontal="center" vertic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40" fillId="2" borderId="0" xfId="2" applyNumberFormat="1" applyFont="1" applyFill="1" applyAlignment="1">
      <alignment horizontal="center"/>
    </xf>
    <xf numFmtId="0" fontId="83" fillId="2" borderId="5" xfId="2" applyNumberFormat="1" applyFont="1" applyFill="1" applyBorder="1" applyAlignment="1">
      <alignment horizontal="center" vertical="center" wrapText="1"/>
    </xf>
    <xf numFmtId="0" fontId="83" fillId="2" borderId="5" xfId="2" applyNumberFormat="1" applyFont="1" applyFill="1" applyBorder="1" applyAlignment="1">
      <alignment horizontal="center" wrapText="1"/>
    </xf>
    <xf numFmtId="0" fontId="83" fillId="16" borderId="5" xfId="2" applyNumberFormat="1" applyFont="1" applyFill="1" applyBorder="1" applyAlignment="1">
      <alignment horizontal="center" vertical="center" wrapText="1"/>
    </xf>
    <xf numFmtId="0" fontId="83" fillId="16" borderId="5" xfId="2" applyNumberFormat="1" applyFont="1" applyFill="1" applyBorder="1" applyAlignment="1">
      <alignment horizontal="center" vertical="center"/>
    </xf>
    <xf numFmtId="0" fontId="83"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6" borderId="5" xfId="0" quotePrefix="1" applyFont="1" applyFill="1" applyBorder="1" applyAlignment="1">
      <alignment wrapText="1"/>
    </xf>
    <xf numFmtId="3" fontId="30" fillId="16"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69"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30" fillId="16"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6" borderId="5" xfId="13" applyFont="1" applyFill="1" applyBorder="1" applyAlignment="1">
      <alignment horizontal="justify" vertical="top"/>
    </xf>
    <xf numFmtId="3" fontId="38" fillId="16"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6"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83" fillId="2" borderId="5" xfId="14" applyNumberFormat="1" applyFont="1" applyFill="1" applyBorder="1" applyAlignment="1">
      <alignment horizontal="center" vertical="center"/>
    </xf>
    <xf numFmtId="169" fontId="83" fillId="14"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3" fillId="2" borderId="0" xfId="0" applyFont="1" applyFill="1"/>
    <xf numFmtId="164" fontId="56" fillId="2" borderId="16" xfId="14" applyFont="1" applyFill="1" applyBorder="1" applyAlignment="1">
      <alignment horizontal="right" vertical="center" wrapText="1"/>
    </xf>
    <xf numFmtId="164" fontId="56" fillId="2" borderId="16" xfId="14" applyFont="1" applyFill="1" applyBorder="1" applyAlignment="1">
      <alignment horizontal="center" vertical="center" wrapText="1"/>
    </xf>
    <xf numFmtId="169" fontId="83" fillId="14" borderId="7" xfId="14" applyNumberFormat="1" applyFont="1" applyFill="1" applyBorder="1" applyAlignment="1">
      <alignment horizontal="center" vertical="center" wrapText="1"/>
    </xf>
    <xf numFmtId="164" fontId="75" fillId="14" borderId="7" xfId="14" applyFont="1" applyFill="1" applyBorder="1" applyAlignment="1">
      <alignment vertical="center" wrapText="1"/>
    </xf>
    <xf numFmtId="3" fontId="30" fillId="14" borderId="7" xfId="14" applyNumberFormat="1" applyFont="1" applyFill="1" applyBorder="1" applyAlignment="1">
      <alignment horizontal="right" vertical="center" wrapText="1"/>
    </xf>
    <xf numFmtId="164" fontId="76" fillId="7" borderId="0" xfId="14" applyFont="1" applyFill="1" applyBorder="1" applyAlignment="1">
      <alignment vertical="center"/>
    </xf>
    <xf numFmtId="164" fontId="76" fillId="7" borderId="0" xfId="14" applyFont="1" applyFill="1" applyBorder="1" applyAlignment="1">
      <alignment horizontal="center" vertical="center"/>
    </xf>
    <xf numFmtId="0" fontId="61" fillId="2" borderId="4"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18" fillId="2" borderId="0" xfId="0" applyFont="1" applyFill="1" applyBorder="1"/>
    <xf numFmtId="0" fontId="61" fillId="2" borderId="11" xfId="0" applyFont="1" applyFill="1" applyBorder="1" applyAlignment="1">
      <alignment horizontal="right" vertical="center" wrapText="1"/>
    </xf>
    <xf numFmtId="0" fontId="18" fillId="2" borderId="0" xfId="0" quotePrefix="1" applyFont="1" applyFill="1" applyBorder="1" applyAlignment="1">
      <alignment horizontal="center" vertical="center"/>
    </xf>
    <xf numFmtId="164" fontId="27" fillId="7" borderId="5" xfId="15" applyFont="1" applyFill="1" applyBorder="1" applyAlignment="1">
      <alignment horizontal="left" vertical="center"/>
    </xf>
    <xf numFmtId="3" fontId="76" fillId="7" borderId="7" xfId="16" applyFont="1" applyFill="1" applyBorder="1" applyAlignment="1">
      <alignment horizontal="center" vertical="center"/>
      <protection locked="0"/>
    </xf>
    <xf numFmtId="0" fontId="76" fillId="7" borderId="7" xfId="0" applyFont="1" applyFill="1" applyBorder="1" applyAlignment="1"/>
    <xf numFmtId="0" fontId="34" fillId="2" borderId="0" xfId="0" quotePrefix="1" applyFont="1" applyFill="1" applyBorder="1" applyAlignment="1">
      <alignment horizontal="center" vertical="center"/>
    </xf>
    <xf numFmtId="164" fontId="36" fillId="2" borderId="5" xfId="15" applyFont="1"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8" fillId="2" borderId="5" xfId="15" applyFont="1" applyFill="1" applyBorder="1" applyAlignment="1">
      <alignment horizontal="right" vertical="center" wrapText="1" indent="2"/>
    </xf>
    <xf numFmtId="0" fontId="7" fillId="2" borderId="0" xfId="0" applyFont="1" applyFill="1" applyAlignment="1">
      <alignment vertical="center"/>
    </xf>
    <xf numFmtId="164" fontId="56" fillId="2" borderId="16" xfId="14" applyFont="1" applyFill="1" applyBorder="1" applyAlignment="1">
      <alignment horizontal="center" vertical="center"/>
    </xf>
    <xf numFmtId="0" fontId="18" fillId="2" borderId="0" xfId="27" applyFont="1" applyFill="1"/>
    <xf numFmtId="0" fontId="2" fillId="2" borderId="0" xfId="27" applyFont="1" applyFill="1"/>
    <xf numFmtId="0" fontId="72" fillId="2" borderId="49" xfId="27" applyFont="1" applyFill="1" applyBorder="1" applyAlignment="1">
      <alignment horizontal="left" vertical="center" wrapText="1"/>
    </xf>
    <xf numFmtId="0" fontId="72" fillId="2" borderId="49" xfId="27" applyFont="1" applyFill="1" applyBorder="1" applyAlignment="1">
      <alignment horizontal="right" vertical="center" wrapText="1"/>
    </xf>
    <xf numFmtId="0" fontId="26" fillId="2" borderId="50" xfId="27" applyFont="1" applyFill="1" applyBorder="1" applyAlignment="1">
      <alignment horizontal="left" vertical="center" wrapText="1"/>
    </xf>
    <xf numFmtId="173" fontId="26" fillId="2" borderId="50" xfId="27" applyNumberFormat="1" applyFont="1" applyFill="1" applyBorder="1" applyAlignment="1">
      <alignment horizontal="right" vertical="center" wrapText="1"/>
    </xf>
    <xf numFmtId="174" fontId="26" fillId="2" borderId="50" xfId="27" applyNumberFormat="1" applyFont="1" applyFill="1" applyBorder="1" applyAlignment="1">
      <alignment horizontal="right" vertical="center" wrapText="1"/>
    </xf>
    <xf numFmtId="0" fontId="26" fillId="2" borderId="51" xfId="27" applyFont="1" applyFill="1" applyBorder="1" applyAlignment="1">
      <alignment horizontal="left" vertical="center" wrapText="1"/>
    </xf>
    <xf numFmtId="173" fontId="26" fillId="2" borderId="51" xfId="27" applyNumberFormat="1" applyFont="1" applyFill="1" applyBorder="1" applyAlignment="1">
      <alignment horizontal="right" vertical="center" wrapText="1"/>
    </xf>
    <xf numFmtId="174" fontId="26" fillId="2" borderId="51" xfId="27" applyNumberFormat="1" applyFont="1" applyFill="1" applyBorder="1" applyAlignment="1">
      <alignment horizontal="right" vertical="center" wrapText="1"/>
    </xf>
    <xf numFmtId="164" fontId="27" fillId="7" borderId="52" xfId="14" applyFont="1" applyFill="1" applyBorder="1" applyAlignment="1">
      <alignment vertical="center"/>
    </xf>
    <xf numFmtId="173" fontId="119" fillId="7" borderId="52" xfId="27" applyNumberFormat="1" applyFont="1" applyFill="1" applyBorder="1" applyAlignment="1">
      <alignment horizontal="right" vertical="center" wrapText="1"/>
    </xf>
    <xf numFmtId="174" fontId="119" fillId="7" borderId="52" xfId="27" applyNumberFormat="1" applyFont="1" applyFill="1" applyBorder="1" applyAlignment="1">
      <alignment horizontal="right" vertical="center" wrapText="1"/>
    </xf>
    <xf numFmtId="49" fontId="41" fillId="2" borderId="0" xfId="0" applyNumberFormat="1" applyFont="1" applyFill="1" applyBorder="1" applyAlignment="1">
      <alignment horizontal="center" vertical="center" wrapText="1"/>
    </xf>
    <xf numFmtId="49" fontId="120" fillId="2" borderId="0" xfId="0" applyNumberFormat="1" applyFont="1" applyFill="1" applyBorder="1" applyAlignment="1">
      <alignment horizontal="center" vertical="center" wrapText="1"/>
    </xf>
    <xf numFmtId="165" fontId="83" fillId="2" borderId="0" xfId="2" applyNumberFormat="1" applyFont="1" applyFill="1" applyBorder="1" applyAlignment="1">
      <alignment horizontal="center" vertical="center" wrapText="1"/>
    </xf>
    <xf numFmtId="165" fontId="120" fillId="2" borderId="0" xfId="2" applyNumberFormat="1" applyFont="1" applyFill="1" applyBorder="1" applyAlignment="1">
      <alignment horizontal="center" vertical="center" wrapText="1"/>
    </xf>
    <xf numFmtId="49" fontId="83" fillId="2" borderId="0" xfId="0" applyNumberFormat="1" applyFont="1" applyFill="1" applyBorder="1" applyAlignment="1">
      <alignment horizontal="center" vertical="center" wrapText="1"/>
    </xf>
    <xf numFmtId="49" fontId="121" fillId="2" borderId="0" xfId="0" applyNumberFormat="1" applyFont="1" applyFill="1" applyBorder="1" applyAlignment="1">
      <alignment horizontal="center" vertical="center" wrapText="1"/>
    </xf>
    <xf numFmtId="0" fontId="123" fillId="2" borderId="0" xfId="0" applyFont="1" applyFill="1"/>
    <xf numFmtId="0" fontId="124" fillId="2" borderId="0"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64"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25" fillId="2" borderId="5" xfId="0" applyNumberFormat="1" applyFont="1" applyFill="1" applyBorder="1" applyAlignment="1">
      <alignment vertical="center" wrapText="1"/>
    </xf>
    <xf numFmtId="3" fontId="69" fillId="2" borderId="5" xfId="0" applyNumberFormat="1" applyFont="1" applyFill="1" applyBorder="1" applyAlignment="1">
      <alignment vertical="center" wrapText="1"/>
    </xf>
    <xf numFmtId="49" fontId="126" fillId="2" borderId="5" xfId="0" applyNumberFormat="1" applyFont="1" applyFill="1" applyBorder="1" applyAlignment="1">
      <alignment horizontal="center" vertical="center" wrapText="1"/>
    </xf>
    <xf numFmtId="0" fontId="126" fillId="2" borderId="5" xfId="0" applyFont="1" applyFill="1" applyBorder="1" applyAlignment="1">
      <alignment vertical="center" wrapText="1"/>
    </xf>
    <xf numFmtId="0" fontId="40" fillId="2" borderId="5" xfId="0" applyFont="1" applyFill="1" applyBorder="1" applyAlignment="1">
      <alignment vertical="center" wrapText="1"/>
    </xf>
    <xf numFmtId="49" fontId="18" fillId="14" borderId="7" xfId="0" applyNumberFormat="1" applyFont="1" applyFill="1" applyBorder="1" applyAlignment="1">
      <alignment horizontal="center" vertical="center" wrapText="1"/>
    </xf>
    <xf numFmtId="0" fontId="18" fillId="14" borderId="7" xfId="0" applyFont="1" applyFill="1" applyBorder="1" applyAlignment="1">
      <alignment vertical="center" wrapText="1"/>
    </xf>
    <xf numFmtId="3" fontId="125" fillId="14" borderId="7" xfId="0" applyNumberFormat="1" applyFont="1" applyFill="1" applyBorder="1" applyAlignment="1">
      <alignment vertical="center" wrapText="1"/>
    </xf>
    <xf numFmtId="3" fontId="69" fillId="14" borderId="7" xfId="0" applyNumberFormat="1" applyFont="1" applyFill="1" applyBorder="1" applyAlignment="1">
      <alignment vertical="center" wrapText="1"/>
    </xf>
    <xf numFmtId="0" fontId="128" fillId="2" borderId="0" xfId="0" applyFont="1" applyFill="1" applyBorder="1"/>
    <xf numFmtId="0" fontId="83" fillId="2" borderId="0" xfId="0" applyFont="1" applyFill="1" applyBorder="1" applyAlignment="1"/>
    <xf numFmtId="0" fontId="83" fillId="2" borderId="0" xfId="0" applyFont="1" applyFill="1" applyBorder="1"/>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164" fontId="57" fillId="7" borderId="0" xfId="9" applyNumberFormat="1" applyFont="1" applyFill="1" applyBorder="1" applyAlignment="1" applyProtection="1">
      <alignment vertical="center"/>
    </xf>
    <xf numFmtId="164" fontId="38" fillId="14" borderId="7" xfId="9" applyNumberFormat="1" applyFont="1" applyFill="1" applyBorder="1" applyAlignment="1" applyProtection="1"/>
    <xf numFmtId="170" fontId="38" fillId="14" borderId="7" xfId="10" applyNumberFormat="1" applyFont="1" applyFill="1" applyBorder="1" applyAlignment="1" applyProtection="1">
      <alignment horizontal="center"/>
    </xf>
    <xf numFmtId="171" fontId="38" fillId="14" borderId="7" xfId="8" applyNumberFormat="1" applyFont="1" applyFill="1" applyBorder="1" applyAlignment="1">
      <alignment horizontal="right" indent="2"/>
    </xf>
    <xf numFmtId="0" fontId="48" fillId="2" borderId="0" xfId="0" applyFont="1" applyFill="1" applyBorder="1" applyAlignment="1">
      <alignment horizontal="center" wrapText="1"/>
    </xf>
    <xf numFmtId="164" fontId="5" fillId="7" borderId="0" xfId="9" applyNumberFormat="1" applyFont="1" applyFill="1" applyBorder="1" applyAlignment="1" applyProtection="1">
      <alignment vertical="center"/>
    </xf>
    <xf numFmtId="170" fontId="5" fillId="7" borderId="0" xfId="10" applyNumberFormat="1" applyFont="1" applyFill="1" applyBorder="1" applyAlignment="1" applyProtection="1">
      <alignment horizontal="center" vertical="center"/>
    </xf>
    <xf numFmtId="171" fontId="5" fillId="7" borderId="0" xfId="8" applyNumberFormat="1" applyFont="1" applyFill="1" applyBorder="1" applyAlignment="1">
      <alignment horizontal="right" vertical="center"/>
    </xf>
    <xf numFmtId="0" fontId="12" fillId="2" borderId="0" xfId="0" applyFont="1" applyFill="1" applyBorder="1" applyAlignment="1">
      <alignment horizontal="justify" wrapText="1"/>
    </xf>
    <xf numFmtId="0" fontId="122"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8" fillId="2" borderId="5" xfId="2" applyNumberFormat="1" applyFont="1" applyFill="1" applyBorder="1" applyAlignment="1">
      <alignment horizontal="center" vertical="center"/>
    </xf>
    <xf numFmtId="0" fontId="68"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171" fontId="19" fillId="14" borderId="5" xfId="0" applyNumberFormat="1" applyFont="1" applyFill="1" applyBorder="1" applyAlignment="1">
      <alignment horizontal="right" vertical="center" indent="2"/>
    </xf>
    <xf numFmtId="164" fontId="129" fillId="2" borderId="5" xfId="6" applyFont="1" applyFill="1" applyBorder="1" applyAlignment="1">
      <alignment horizontal="left" vertical="center" wrapText="1"/>
    </xf>
    <xf numFmtId="0" fontId="43" fillId="2" borderId="5" xfId="0" applyFont="1" applyFill="1" applyBorder="1" applyAlignment="1">
      <alignment vertical="center" wrapText="1"/>
    </xf>
    <xf numFmtId="0" fontId="83" fillId="2" borderId="0" xfId="0" applyFont="1" applyFill="1" applyBorder="1" applyAlignment="1">
      <alignment horizontal="center" vertical="center" wrapText="1"/>
    </xf>
    <xf numFmtId="3" fontId="34" fillId="14" borderId="22" xfId="0" applyNumberFormat="1" applyFont="1" applyFill="1" applyBorder="1" applyAlignment="1">
      <alignment horizontal="right" vertical="center" wrapText="1"/>
    </xf>
    <xf numFmtId="3" fontId="34" fillId="14" borderId="5" xfId="0" applyNumberFormat="1" applyFont="1" applyFill="1" applyBorder="1" applyAlignment="1">
      <alignment horizontal="right" vertical="center" wrapText="1"/>
    </xf>
    <xf numFmtId="3" fontId="57" fillId="7" borderId="5" xfId="0" applyNumberFormat="1" applyFont="1" applyFill="1" applyBorder="1" applyAlignment="1">
      <alignment horizontal="right" vertical="center" wrapText="1"/>
    </xf>
    <xf numFmtId="166" fontId="36" fillId="2" borderId="0" xfId="0" applyNumberFormat="1" applyFont="1" applyFill="1" applyBorder="1" applyAlignment="1">
      <alignment horizontal="center" vertical="center" wrapText="1"/>
    </xf>
    <xf numFmtId="0" fontId="36" fillId="2" borderId="22" xfId="0" applyFont="1" applyFill="1" applyBorder="1" applyAlignment="1">
      <alignment vertical="center" wrapText="1"/>
    </xf>
    <xf numFmtId="0" fontId="65" fillId="2" borderId="5" xfId="0" applyFont="1" applyFill="1" applyBorder="1" applyAlignment="1">
      <alignment vertical="center" wrapText="1"/>
    </xf>
    <xf numFmtId="3" fontId="34" fillId="2" borderId="22" xfId="0" applyNumberFormat="1" applyFont="1" applyFill="1" applyBorder="1" applyAlignment="1">
      <alignment horizontal="right" vertical="center" wrapText="1"/>
    </xf>
    <xf numFmtId="3" fontId="36" fillId="2" borderId="22"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166" fontId="19" fillId="2"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106" fillId="2" borderId="0" xfId="0" applyFont="1" applyFill="1" applyBorder="1"/>
    <xf numFmtId="0" fontId="130" fillId="8" borderId="0" xfId="28" applyFont="1" applyFill="1" applyAlignment="1">
      <alignment horizontal="left" wrapText="1"/>
    </xf>
    <xf numFmtId="0" fontId="91" fillId="0" borderId="0" xfId="0" applyFont="1" applyFill="1" applyBorder="1" applyAlignment="1">
      <alignment horizontal="left" vertical="center" wrapText="1"/>
    </xf>
    <xf numFmtId="166" fontId="48" fillId="2" borderId="11" xfId="0" applyNumberFormat="1" applyFont="1" applyFill="1" applyBorder="1" applyAlignment="1">
      <alignment vertical="center"/>
    </xf>
    <xf numFmtId="3" fontId="36" fillId="2" borderId="5" xfId="0" applyNumberFormat="1" applyFont="1" applyFill="1" applyBorder="1" applyAlignment="1">
      <alignment horizontal="right" vertical="center"/>
    </xf>
    <xf numFmtId="3" fontId="5" fillId="7" borderId="22" xfId="0" applyNumberFormat="1" applyFont="1" applyFill="1" applyBorder="1" applyAlignment="1">
      <alignment horizontal="right" vertical="center"/>
    </xf>
    <xf numFmtId="3" fontId="127" fillId="2" borderId="7" xfId="0" applyNumberFormat="1" applyFont="1" applyFill="1" applyBorder="1" applyAlignment="1">
      <alignment horizontal="center" vertical="center" wrapText="1"/>
    </xf>
    <xf numFmtId="0" fontId="36" fillId="0" borderId="5" xfId="0" applyFont="1" applyFill="1" applyBorder="1" applyAlignment="1">
      <alignment horizontal="left" vertical="center" wrapText="1"/>
    </xf>
    <xf numFmtId="165" fontId="29" fillId="0" borderId="0" xfId="2" applyNumberFormat="1" applyFont="1" applyFill="1" applyBorder="1" applyAlignment="1">
      <alignment vertical="center" wrapText="1"/>
    </xf>
    <xf numFmtId="0" fontId="34" fillId="2" borderId="0" xfId="0" applyFont="1" applyFill="1" applyAlignment="1">
      <alignment horizontal="center" vertical="center" wrapText="1"/>
    </xf>
    <xf numFmtId="0" fontId="12" fillId="2" borderId="0" xfId="0" applyFont="1" applyFill="1" applyBorder="1" applyAlignment="1">
      <alignment vertical="center" wrapText="1"/>
    </xf>
    <xf numFmtId="0" fontId="56" fillId="2" borderId="11"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2" xfId="0" applyFont="1" applyFill="1" applyBorder="1" applyAlignment="1">
      <alignment vertical="center" wrapText="1"/>
    </xf>
    <xf numFmtId="3" fontId="34" fillId="2" borderId="22" xfId="0" applyNumberFormat="1" applyFont="1" applyFill="1" applyBorder="1" applyAlignment="1">
      <alignment vertical="center" wrapText="1"/>
    </xf>
    <xf numFmtId="10" fontId="34" fillId="2" borderId="22"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3" fillId="2" borderId="0" xfId="0" applyNumberFormat="1" applyFont="1" applyFill="1" applyBorder="1" applyAlignment="1">
      <alignment horizontal="center" wrapText="1"/>
    </xf>
    <xf numFmtId="0" fontId="24" fillId="2" borderId="0" xfId="0" applyFont="1" applyFill="1" applyBorder="1" applyAlignment="1">
      <alignment horizontal="center" vertical="center"/>
    </xf>
    <xf numFmtId="164" fontId="56" fillId="2" borderId="0" xfId="12" applyFont="1" applyFill="1" applyBorder="1" applyAlignment="1">
      <alignment vertical="center" wrapText="1"/>
    </xf>
    <xf numFmtId="49" fontId="36" fillId="2" borderId="0" xfId="12" applyNumberFormat="1" applyFont="1" applyFill="1" applyBorder="1" applyAlignment="1">
      <alignment horizontal="center" vertical="center" wrapText="1"/>
    </xf>
    <xf numFmtId="49" fontId="36" fillId="2" borderId="0" xfId="12" quotePrefix="1" applyNumberFormat="1" applyFont="1" applyFill="1" applyBorder="1" applyAlignment="1">
      <alignment horizontal="center" vertical="center" wrapText="1"/>
    </xf>
    <xf numFmtId="169" fontId="36" fillId="2" borderId="0" xfId="12" applyNumberFormat="1" applyFont="1" applyFill="1" applyBorder="1" applyAlignment="1">
      <alignment horizontal="center" vertical="center" wrapText="1"/>
    </xf>
    <xf numFmtId="164" fontId="36" fillId="2" borderId="7" xfId="12" applyFont="1" applyFill="1" applyBorder="1" applyAlignment="1">
      <alignment horizontal="left" vertical="center" wrapText="1"/>
    </xf>
    <xf numFmtId="3" fontId="36" fillId="2" borderId="7" xfId="12" applyNumberFormat="1" applyFont="1" applyFill="1" applyBorder="1" applyAlignment="1">
      <alignment horizontal="center" vertical="center" wrapText="1"/>
    </xf>
    <xf numFmtId="164" fontId="36" fillId="2" borderId="5" xfId="12" applyFont="1" applyFill="1" applyBorder="1" applyAlignment="1">
      <alignment vertical="center" wrapText="1"/>
    </xf>
    <xf numFmtId="3" fontId="36" fillId="2" borderId="5" xfId="12" applyNumberFormat="1" applyFont="1" applyFill="1" applyBorder="1" applyAlignment="1">
      <alignment horizontal="center" vertical="center" wrapText="1"/>
    </xf>
    <xf numFmtId="169" fontId="36" fillId="2" borderId="0" xfId="12" quotePrefix="1" applyNumberFormat="1" applyFont="1" applyFill="1" applyBorder="1" applyAlignment="1">
      <alignment horizontal="center" vertical="center" wrapText="1"/>
    </xf>
    <xf numFmtId="164" fontId="36" fillId="2" borderId="5" xfId="12" applyFont="1" applyFill="1" applyBorder="1" applyAlignment="1">
      <alignment horizontal="left" vertical="center" wrapText="1"/>
    </xf>
    <xf numFmtId="164" fontId="131" fillId="2" borderId="5" xfId="12" applyFont="1" applyFill="1" applyBorder="1" applyAlignment="1">
      <alignment horizontal="left" vertical="center" wrapText="1"/>
    </xf>
    <xf numFmtId="0" fontId="60" fillId="12" borderId="0" xfId="0" applyFont="1" applyFill="1" applyAlignment="1">
      <alignment vertical="center" wrapText="1"/>
    </xf>
    <xf numFmtId="169" fontId="60" fillId="12" borderId="0" xfId="0" applyNumberFormat="1" applyFont="1" applyFill="1" applyAlignment="1">
      <alignment horizontal="right" vertical="center"/>
    </xf>
    <xf numFmtId="0" fontId="60" fillId="8" borderId="0" xfId="0" applyFont="1" applyFill="1" applyAlignment="1">
      <alignment vertical="center" wrapText="1"/>
    </xf>
    <xf numFmtId="169" fontId="60" fillId="8" borderId="0" xfId="0" applyNumberFormat="1" applyFont="1" applyFill="1" applyAlignment="1">
      <alignment horizontal="right" vertical="center"/>
    </xf>
    <xf numFmtId="0" fontId="7" fillId="2" borderId="0" xfId="0" applyFont="1" applyFill="1" applyBorder="1" applyAlignment="1" applyProtection="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applyBorder="1"/>
    <xf numFmtId="175" fontId="2" fillId="2" borderId="5" xfId="0" applyNumberFormat="1" applyFont="1" applyFill="1" applyBorder="1" applyAlignment="1">
      <alignment horizontal="center"/>
    </xf>
    <xf numFmtId="0" fontId="2" fillId="2" borderId="0" xfId="0" applyFont="1" applyFill="1" applyBorder="1" applyProtection="1"/>
    <xf numFmtId="0" fontId="101" fillId="2" borderId="7" xfId="0" applyFont="1" applyFill="1" applyBorder="1" applyProtection="1"/>
    <xf numFmtId="0" fontId="101" fillId="2" borderId="5" xfId="0" applyFont="1" applyFill="1" applyBorder="1" applyProtection="1"/>
    <xf numFmtId="0" fontId="36" fillId="0" borderId="7" xfId="0" applyFont="1" applyFill="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17" fontId="56" fillId="2" borderId="11" xfId="0" applyNumberFormat="1" applyFont="1" applyFill="1" applyBorder="1" applyAlignment="1">
      <alignment horizontal="center" vertical="center" wrapText="1"/>
    </xf>
    <xf numFmtId="3" fontId="36" fillId="2" borderId="5" xfId="25" applyFont="1" applyFill="1" applyBorder="1" applyAlignment="1">
      <alignment horizontal="right" vertical="center"/>
      <protection locked="0"/>
    </xf>
    <xf numFmtId="3" fontId="36" fillId="14" borderId="5" xfId="25" applyFont="1" applyFill="1" applyBorder="1" applyAlignment="1">
      <alignment horizontal="right" vertical="center"/>
      <protection locked="0"/>
    </xf>
    <xf numFmtId="164" fontId="56" fillId="2" borderId="11" xfId="15" applyFont="1" applyFill="1" applyBorder="1" applyAlignment="1" applyProtection="1">
      <alignment horizontal="center" vertical="center" wrapText="1"/>
    </xf>
    <xf numFmtId="164" fontId="56" fillId="2" borderId="11" xfId="15" applyFont="1" applyFill="1" applyBorder="1" applyAlignment="1" applyProtection="1">
      <alignment horizontal="right" vertical="center" wrapText="1"/>
    </xf>
    <xf numFmtId="164" fontId="36" fillId="2" borderId="0" xfId="15" applyFont="1" applyFill="1" applyBorder="1" applyAlignment="1">
      <alignment horizontal="left" vertical="center" wrapText="1"/>
    </xf>
    <xf numFmtId="164" fontId="103" fillId="2" borderId="7" xfId="15" applyFont="1" applyFill="1" applyBorder="1" applyAlignment="1">
      <alignment horizontal="left" vertical="center" wrapText="1" indent="1"/>
    </xf>
    <xf numFmtId="3" fontId="103" fillId="2" borderId="5" xfId="25" applyFont="1" applyFill="1" applyBorder="1" applyAlignment="1">
      <alignment horizontal="center" vertical="center"/>
      <protection locked="0"/>
    </xf>
    <xf numFmtId="0" fontId="133" fillId="2" borderId="0" xfId="0" applyFont="1" applyFill="1" applyBorder="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Border="1" applyAlignment="1">
      <alignment vertical="center" wrapText="1"/>
    </xf>
    <xf numFmtId="0" fontId="4" fillId="3" borderId="2" xfId="0" applyFont="1" applyFill="1" applyBorder="1" applyAlignment="1">
      <alignment vertical="center" wrapText="1"/>
    </xf>
    <xf numFmtId="0" fontId="36" fillId="2" borderId="0" xfId="0" applyFont="1" applyFill="1" applyBorder="1" applyAlignment="1">
      <alignment vertical="center" wrapText="1"/>
    </xf>
    <xf numFmtId="0" fontId="36" fillId="2" borderId="6" xfId="0" applyFont="1" applyFill="1" applyBorder="1" applyAlignment="1">
      <alignment vertical="center" wrapText="1"/>
    </xf>
    <xf numFmtId="3" fontId="60" fillId="2" borderId="6" xfId="0" applyNumberFormat="1" applyFont="1" applyFill="1" applyBorder="1" applyAlignment="1">
      <alignment horizontal="center" vertical="center" wrapText="1"/>
    </xf>
    <xf numFmtId="2" fontId="66" fillId="2" borderId="7" xfId="0" applyNumberFormat="1" applyFont="1" applyFill="1" applyBorder="1" applyAlignment="1">
      <alignment horizontal="center" vertical="center" wrapText="1"/>
    </xf>
    <xf numFmtId="2" fontId="66" fillId="2" borderId="5" xfId="0" applyNumberFormat="1" applyFont="1" applyFill="1" applyBorder="1" applyAlignment="1">
      <alignment horizontal="center" vertical="center" wrapText="1"/>
    </xf>
    <xf numFmtId="2" fontId="66" fillId="2" borderId="0" xfId="0" applyNumberFormat="1" applyFont="1" applyFill="1" applyBorder="1" applyAlignment="1">
      <alignment horizontal="center" vertical="center" wrapText="1"/>
    </xf>
    <xf numFmtId="0" fontId="116" fillId="2" borderId="0" xfId="0" applyFont="1" applyFill="1" applyAlignment="1">
      <alignment horizontal="left"/>
    </xf>
    <xf numFmtId="17" fontId="134" fillId="2" borderId="4" xfId="3" quotePrefix="1" applyNumberFormat="1" applyFont="1" applyFill="1" applyBorder="1" applyAlignment="1" applyProtection="1">
      <alignment horizontal="center" vertical="center"/>
    </xf>
    <xf numFmtId="164" fontId="135" fillId="2" borderId="0" xfId="4" applyFont="1" applyFill="1" applyBorder="1" applyAlignment="1">
      <alignment horizontal="left" vertical="center" wrapText="1"/>
    </xf>
    <xf numFmtId="0" fontId="19" fillId="2" borderId="7"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38"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3" fillId="16" borderId="5" xfId="0" applyFont="1" applyFill="1" applyBorder="1" applyAlignment="1">
      <alignment horizontal="justify" vertical="center"/>
    </xf>
    <xf numFmtId="169" fontId="103" fillId="16"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29"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4"/>
    </xf>
    <xf numFmtId="171" fontId="19" fillId="14" borderId="7" xfId="0" applyNumberFormat="1" applyFont="1" applyFill="1" applyBorder="1" applyAlignment="1">
      <alignment horizontal="right" vertical="center" indent="2"/>
    </xf>
    <xf numFmtId="0" fontId="49" fillId="2" borderId="0"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15" fillId="2" borderId="0" xfId="0" applyFont="1" applyFill="1" applyAlignment="1">
      <alignment vertical="center"/>
    </xf>
    <xf numFmtId="0" fontId="95" fillId="7" borderId="0" xfId="0" applyFont="1" applyFill="1" applyBorder="1" applyAlignment="1">
      <alignment vertical="center" wrapText="1"/>
    </xf>
    <xf numFmtId="169" fontId="95" fillId="7" borderId="0" xfId="0" applyNumberFormat="1" applyFont="1" applyFill="1" applyBorder="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5" xfId="0" applyNumberFormat="1" applyFont="1" applyFill="1" applyBorder="1" applyAlignment="1">
      <alignment vertical="center" wrapText="1"/>
    </xf>
    <xf numFmtId="169" fontId="127" fillId="2" borderId="0" xfId="0" applyNumberFormat="1" applyFont="1" applyFill="1" applyBorder="1" applyAlignment="1">
      <alignment horizontal="center" vertical="center" wrapText="1"/>
    </xf>
    <xf numFmtId="169" fontId="49" fillId="2" borderId="0" xfId="0" applyNumberFormat="1" applyFont="1" applyFill="1" applyBorder="1" applyAlignment="1">
      <alignment horizontal="center" vertical="center" wrapText="1"/>
    </xf>
    <xf numFmtId="0" fontId="82" fillId="2" borderId="0" xfId="0" applyFont="1" applyFill="1" applyBorder="1"/>
    <xf numFmtId="3" fontId="36" fillId="14" borderId="5" xfId="12" applyNumberFormat="1" applyFont="1" applyFill="1" applyBorder="1" applyAlignment="1">
      <alignment horizontal="center" vertical="center" wrapText="1"/>
    </xf>
    <xf numFmtId="3" fontId="36" fillId="14" borderId="5" xfId="12" applyNumberFormat="1" applyFont="1" applyFill="1" applyBorder="1" applyAlignment="1">
      <alignment wrapText="1"/>
    </xf>
    <xf numFmtId="3" fontId="36" fillId="14" borderId="5" xfId="12" applyNumberFormat="1" applyFont="1" applyFill="1" applyBorder="1"/>
    <xf numFmtId="0" fontId="83" fillId="2" borderId="0" xfId="2" applyNumberFormat="1" applyFont="1" applyFill="1" applyBorder="1" applyAlignment="1">
      <alignment horizontal="center" vertical="center"/>
    </xf>
    <xf numFmtId="0" fontId="83" fillId="2" borderId="0" xfId="0" applyFont="1" applyFill="1" applyBorder="1" applyAlignment="1">
      <alignment horizontal="center"/>
    </xf>
    <xf numFmtId="0" fontId="2" fillId="2" borderId="11" xfId="0" applyFont="1" applyFill="1" applyBorder="1" applyAlignment="1">
      <alignment horizontal="left" vertical="center"/>
    </xf>
    <xf numFmtId="169" fontId="2" fillId="0" borderId="11"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9" fillId="2" borderId="53" xfId="1" applyNumberFormat="1" applyFont="1" applyFill="1" applyBorder="1" applyAlignment="1">
      <alignment vertical="center" wrapText="1"/>
    </xf>
    <xf numFmtId="0" fontId="140" fillId="2" borderId="53" xfId="1" applyNumberFormat="1" applyFont="1" applyFill="1" applyBorder="1" applyAlignment="1">
      <alignment vertical="center" wrapText="1"/>
    </xf>
    <xf numFmtId="0" fontId="139" fillId="2" borderId="54" xfId="1" applyNumberFormat="1" applyFont="1" applyFill="1" applyBorder="1" applyAlignment="1">
      <alignment vertical="center"/>
    </xf>
    <xf numFmtId="0" fontId="140" fillId="2" borderId="54" xfId="1" applyNumberFormat="1" applyFont="1" applyFill="1" applyBorder="1" applyAlignment="1">
      <alignment vertical="center" wrapText="1"/>
    </xf>
    <xf numFmtId="165" fontId="24" fillId="2" borderId="0" xfId="2" applyNumberFormat="1" applyFont="1" applyFill="1" applyAlignment="1">
      <alignment horizontal="center"/>
    </xf>
    <xf numFmtId="0" fontId="24" fillId="2" borderId="0" xfId="0" applyFont="1" applyFill="1" applyAlignment="1">
      <alignment horizont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wrapText="1"/>
    </xf>
    <xf numFmtId="0" fontId="0" fillId="21" borderId="0" xfId="0" applyFill="1" applyAlignment="1">
      <alignment vertical="center"/>
    </xf>
    <xf numFmtId="0" fontId="0" fillId="21" borderId="0" xfId="0" applyFill="1" applyAlignment="1">
      <alignment horizontal="center" vertical="center"/>
    </xf>
    <xf numFmtId="0" fontId="141" fillId="2" borderId="56" xfId="0" applyFont="1" applyFill="1" applyBorder="1"/>
    <xf numFmtId="0" fontId="87" fillId="2" borderId="0" xfId="0" applyFont="1" applyFill="1" applyBorder="1" applyAlignment="1">
      <alignment vertical="center"/>
    </xf>
    <xf numFmtId="0" fontId="87" fillId="2" borderId="0" xfId="0" applyFont="1" applyFill="1" applyBorder="1" applyAlignment="1">
      <alignment horizontal="left" vertical="center"/>
    </xf>
    <xf numFmtId="0" fontId="87" fillId="2" borderId="0" xfId="0" applyFont="1" applyFill="1" applyBorder="1" applyAlignment="1">
      <alignment horizontal="center" vertical="center"/>
    </xf>
    <xf numFmtId="0" fontId="0" fillId="2" borderId="57" xfId="0" applyFill="1" applyBorder="1" applyAlignment="1">
      <alignment vertical="center"/>
    </xf>
    <xf numFmtId="0" fontId="0" fillId="2" borderId="57" xfId="0" applyFill="1" applyBorder="1" applyAlignment="1">
      <alignment horizontal="left" vertical="center"/>
    </xf>
    <xf numFmtId="0" fontId="0" fillId="2" borderId="57" xfId="0" applyFill="1" applyBorder="1" applyAlignment="1">
      <alignment horizontal="center" vertical="center"/>
    </xf>
    <xf numFmtId="0" fontId="87" fillId="2" borderId="56" xfId="0" applyFont="1" applyFill="1" applyBorder="1" applyAlignment="1">
      <alignment vertical="center"/>
    </xf>
    <xf numFmtId="0" fontId="87" fillId="2" borderId="56" xfId="0" applyFont="1" applyFill="1" applyBorder="1" applyAlignment="1">
      <alignment horizontal="left" vertical="center"/>
    </xf>
    <xf numFmtId="0" fontId="87" fillId="2" borderId="56"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55" xfId="0" applyFont="1" applyFill="1" applyBorder="1" applyAlignment="1">
      <alignment vertical="center"/>
    </xf>
    <xf numFmtId="0" fontId="15" fillId="2" borderId="55" xfId="0" applyFont="1" applyFill="1" applyBorder="1" applyAlignment="1">
      <alignment horizontal="left" vertical="center"/>
    </xf>
    <xf numFmtId="0" fontId="15" fillId="2" borderId="55" xfId="0" applyFont="1" applyFill="1" applyBorder="1" applyAlignment="1">
      <alignment horizontal="center" vertical="center"/>
    </xf>
    <xf numFmtId="0" fontId="15" fillId="2" borderId="0" xfId="0" applyFont="1" applyFill="1" applyAlignment="1">
      <alignment vertical="center" wrapText="1"/>
    </xf>
    <xf numFmtId="0" fontId="15" fillId="2" borderId="55" xfId="0" applyFont="1" applyFill="1" applyBorder="1" applyAlignment="1">
      <alignment vertical="center" wrapText="1"/>
    </xf>
    <xf numFmtId="169" fontId="15" fillId="2" borderId="55"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5" fillId="2" borderId="57" xfId="0" applyFont="1" applyFill="1" applyBorder="1" applyAlignment="1">
      <alignment vertical="center"/>
    </xf>
    <xf numFmtId="0" fontId="15" fillId="2" borderId="57" xfId="0" applyFont="1" applyFill="1" applyBorder="1" applyAlignment="1">
      <alignment horizontal="left" vertical="center"/>
    </xf>
    <xf numFmtId="0" fontId="15" fillId="2" borderId="57" xfId="0" applyFont="1" applyFill="1" applyBorder="1" applyAlignment="1">
      <alignment horizontal="center" vertical="center"/>
    </xf>
    <xf numFmtId="0" fontId="0" fillId="2" borderId="57" xfId="0" applyFill="1" applyBorder="1" applyAlignment="1">
      <alignment vertical="center" wrapText="1"/>
    </xf>
    <xf numFmtId="0" fontId="87" fillId="2" borderId="0" xfId="0" applyFont="1" applyFill="1" applyBorder="1" applyAlignment="1">
      <alignment vertical="center" wrapText="1"/>
    </xf>
    <xf numFmtId="0" fontId="87" fillId="2" borderId="56" xfId="0" applyFont="1" applyFill="1" applyBorder="1" applyAlignment="1">
      <alignment vertical="center" wrapText="1"/>
    </xf>
    <xf numFmtId="0" fontId="15" fillId="2" borderId="57" xfId="0" applyFont="1" applyFill="1" applyBorder="1" applyAlignment="1">
      <alignment vertical="center" wrapText="1"/>
    </xf>
    <xf numFmtId="0" fontId="0" fillId="2" borderId="0" xfId="0" applyFill="1" applyBorder="1" applyAlignment="1">
      <alignment vertical="center"/>
    </xf>
    <xf numFmtId="0" fontId="0" fillId="2" borderId="56" xfId="0" applyFill="1" applyBorder="1" applyAlignment="1">
      <alignment vertical="center"/>
    </xf>
    <xf numFmtId="0" fontId="2" fillId="2" borderId="55" xfId="0" applyFont="1" applyFill="1" applyBorder="1" applyAlignment="1">
      <alignment vertical="center"/>
    </xf>
    <xf numFmtId="0" fontId="34" fillId="2" borderId="55" xfId="0" applyFont="1" applyFill="1" applyBorder="1" applyAlignment="1">
      <alignment vertical="center"/>
    </xf>
    <xf numFmtId="166" fontId="34" fillId="2" borderId="55" xfId="0" applyNumberFormat="1" applyFont="1" applyFill="1" applyBorder="1" applyAlignment="1">
      <alignment horizontal="center" vertical="center"/>
    </xf>
    <xf numFmtId="0" fontId="2" fillId="2" borderId="55" xfId="0" applyFont="1" applyFill="1" applyBorder="1" applyAlignment="1">
      <alignment vertical="center" wrapText="1"/>
    </xf>
    <xf numFmtId="0" fontId="2" fillId="2" borderId="55" xfId="0" applyFont="1" applyFill="1" applyBorder="1" applyAlignment="1">
      <alignment horizontal="center" vertical="center"/>
    </xf>
    <xf numFmtId="0" fontId="47" fillId="2" borderId="0" xfId="0" applyFont="1" applyFill="1" applyBorder="1" applyAlignment="1">
      <alignment horizontal="right" vertical="top" wrapText="1" indent="1"/>
    </xf>
    <xf numFmtId="0" fontId="47" fillId="2" borderId="56" xfId="0" applyFont="1" applyFill="1" applyBorder="1" applyAlignment="1">
      <alignment horizontal="right" vertical="top" wrapText="1" indent="1"/>
    </xf>
    <xf numFmtId="0" fontId="34" fillId="2" borderId="56" xfId="0" applyFont="1" applyFill="1" applyBorder="1" applyAlignment="1">
      <alignment horizontal="left" vertical="top" wrapText="1" indent="1"/>
    </xf>
    <xf numFmtId="0" fontId="34" fillId="2" borderId="0" xfId="0" applyFont="1" applyFill="1" applyBorder="1" applyAlignment="1">
      <alignment horizontal="left" vertical="top" wrapText="1" indent="1"/>
    </xf>
    <xf numFmtId="0" fontId="139" fillId="2" borderId="0" xfId="1" applyNumberFormat="1" applyFont="1" applyFill="1" applyBorder="1" applyAlignment="1">
      <alignment vertical="center" wrapText="1"/>
    </xf>
    <xf numFmtId="0" fontId="83" fillId="2" borderId="0" xfId="0" applyFont="1" applyFill="1" applyBorder="1" applyAlignment="1">
      <alignment vertical="center" wrapText="1"/>
    </xf>
    <xf numFmtId="0" fontId="143" fillId="2" borderId="0" xfId="0" applyFont="1" applyFill="1" applyBorder="1" applyAlignment="1">
      <alignment vertical="center" wrapText="1"/>
    </xf>
    <xf numFmtId="0" fontId="34" fillId="2" borderId="0" xfId="0" applyFont="1" applyFill="1" applyBorder="1" applyAlignment="1">
      <alignment horizontal="right" vertical="center" wrapText="1"/>
    </xf>
    <xf numFmtId="0" fontId="142" fillId="2" borderId="0" xfId="0" applyFont="1" applyFill="1" applyBorder="1" applyAlignment="1">
      <alignment vertical="center" wrapText="1"/>
    </xf>
    <xf numFmtId="166" fontId="28" fillId="2" borderId="4" xfId="0" applyNumberFormat="1" applyFont="1" applyFill="1" applyBorder="1" applyAlignment="1">
      <alignment horizontal="righ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Border="1" applyAlignment="1">
      <alignment horizontal="right" vertical="center" wrapText="1"/>
    </xf>
    <xf numFmtId="164" fontId="35" fillId="2" borderId="5" xfId="3" applyFont="1" applyFill="1" applyBorder="1" applyAlignment="1" applyProtection="1">
      <alignment vertical="center" wrapText="1"/>
    </xf>
    <xf numFmtId="4" fontId="36" fillId="2" borderId="0" xfId="0" applyNumberFormat="1" applyFont="1" applyFill="1" applyBorder="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0" fontId="2" fillId="2" borderId="0" xfId="0" applyFont="1" applyFill="1" applyAlignment="1">
      <alignment horizontal="center"/>
    </xf>
    <xf numFmtId="167" fontId="26" fillId="2" borderId="0" xfId="4" applyNumberFormat="1" applyFont="1" applyFill="1" applyBorder="1" applyAlignment="1">
      <alignment horizontal="center" vertical="center" wrapText="1"/>
    </xf>
    <xf numFmtId="167" fontId="26" fillId="2" borderId="0" xfId="4" applyNumberFormat="1" applyFont="1" applyFill="1" applyBorder="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Border="1" applyAlignment="1">
      <alignment horizontal="center" vertical="center" wrapText="1"/>
    </xf>
    <xf numFmtId="171" fontId="38" fillId="14" borderId="0" xfId="8" applyNumberFormat="1" applyFont="1" applyFill="1" applyBorder="1" applyAlignment="1">
      <alignment horizontal="center"/>
    </xf>
    <xf numFmtId="171" fontId="19" fillId="2" borderId="0" xfId="8" applyNumberFormat="1" applyFont="1" applyFill="1" applyBorder="1" applyAlignment="1">
      <alignment horizontal="center"/>
    </xf>
    <xf numFmtId="167" fontId="20" fillId="2" borderId="8" xfId="4" applyNumberFormat="1" applyFont="1" applyFill="1" applyBorder="1" applyAlignment="1">
      <alignment horizontal="center" vertical="center" wrapText="1"/>
    </xf>
    <xf numFmtId="3" fontId="144" fillId="2" borderId="5" xfId="14" applyNumberFormat="1" applyFont="1" applyFill="1" applyBorder="1" applyAlignment="1">
      <alignment horizontal="right" vertical="center"/>
    </xf>
    <xf numFmtId="3" fontId="144" fillId="2" borderId="5" xfId="14" applyNumberFormat="1" applyFont="1" applyFill="1" applyBorder="1" applyAlignment="1">
      <alignment horizontal="right" vertical="center" wrapText="1"/>
    </xf>
    <xf numFmtId="176" fontId="79" fillId="2" borderId="5" xfId="14" applyNumberFormat="1" applyFont="1" applyFill="1" applyBorder="1" applyAlignment="1">
      <alignment vertical="center"/>
    </xf>
    <xf numFmtId="0" fontId="126" fillId="2" borderId="5" xfId="0" applyFont="1" applyFill="1" applyBorder="1" applyAlignment="1">
      <alignment horizontal="left" vertical="center" wrapText="1" indent="1"/>
    </xf>
    <xf numFmtId="0" fontId="83"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7" fillId="8" borderId="16"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4" borderId="8" xfId="0" applyNumberFormat="1" applyFont="1" applyFill="1" applyBorder="1" applyAlignment="1">
      <alignment horizontal="right" vertical="center" wrapText="1"/>
    </xf>
    <xf numFmtId="3" fontId="18" fillId="14" borderId="8" xfId="0" applyNumberFormat="1" applyFont="1" applyFill="1" applyBorder="1" applyAlignment="1">
      <alignment horizontal="right" vertical="center" wrapText="1"/>
    </xf>
    <xf numFmtId="3" fontId="18" fillId="14" borderId="0" xfId="0" applyNumberFormat="1" applyFont="1" applyFill="1" applyBorder="1" applyAlignment="1">
      <alignment horizontal="right" vertical="center" wrapText="1"/>
    </xf>
    <xf numFmtId="3" fontId="18" fillId="14" borderId="7" xfId="0" applyNumberFormat="1" applyFont="1" applyFill="1" applyBorder="1" applyAlignment="1">
      <alignment horizontal="right" vertical="center" wrapText="1"/>
    </xf>
    <xf numFmtId="168" fontId="29" fillId="7" borderId="0" xfId="3" applyNumberFormat="1" applyFont="1" applyFill="1" applyBorder="1" applyAlignment="1" applyProtection="1">
      <alignment horizontal="right" vertical="center" wrapText="1"/>
    </xf>
    <xf numFmtId="168" fontId="29" fillId="7" borderId="0" xfId="3" applyNumberFormat="1" applyFont="1" applyFill="1" applyBorder="1" applyAlignment="1" applyProtection="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3" fontId="96" fillId="2" borderId="5" xfId="0" applyNumberFormat="1" applyFont="1" applyFill="1" applyBorder="1" applyAlignment="1">
      <alignment horizontal="right" vertical="center" wrapText="1" indent="1"/>
    </xf>
    <xf numFmtId="3" fontId="98" fillId="7" borderId="5" xfId="0" applyNumberFormat="1" applyFont="1" applyFill="1" applyBorder="1" applyAlignment="1">
      <alignment horizontal="right" vertical="center" wrapText="1"/>
    </xf>
    <xf numFmtId="0" fontId="138" fillId="2" borderId="0" xfId="0" applyFont="1" applyFill="1" applyAlignment="1">
      <alignment horizontal="left" vertical="center"/>
    </xf>
    <xf numFmtId="0" fontId="41" fillId="2" borderId="0" xfId="0" applyFont="1" applyFill="1" applyBorder="1" applyAlignment="1">
      <alignment horizontal="center" vertical="center" wrapText="1"/>
    </xf>
    <xf numFmtId="0" fontId="28" fillId="2" borderId="4" xfId="0" applyFont="1" applyFill="1" applyBorder="1" applyAlignment="1">
      <alignment horizontal="center" vertical="center" wrapText="1"/>
    </xf>
    <xf numFmtId="164" fontId="19" fillId="2" borderId="0" xfId="9" applyNumberFormat="1" applyFont="1" applyFill="1" applyBorder="1" applyAlignment="1" applyProtection="1"/>
    <xf numFmtId="0" fontId="45"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164" fontId="69" fillId="2" borderId="5" xfId="14" applyFont="1" applyFill="1" applyBorder="1" applyAlignment="1">
      <alignment vertical="center" wrapText="1"/>
    </xf>
    <xf numFmtId="164" fontId="75" fillId="2" borderId="5" xfId="14" applyFont="1" applyFill="1" applyBorder="1" applyAlignment="1">
      <alignment vertical="center" wrapText="1"/>
    </xf>
    <xf numFmtId="0" fontId="83" fillId="2" borderId="7" xfId="2" applyNumberFormat="1" applyFont="1" applyFill="1" applyBorder="1" applyAlignment="1">
      <alignment horizontal="center" vertical="center"/>
    </xf>
    <xf numFmtId="0" fontId="61" fillId="8" borderId="11" xfId="0" applyFont="1" applyFill="1" applyBorder="1" applyAlignment="1">
      <alignment horizontal="center" vertical="center" wrapText="1"/>
    </xf>
    <xf numFmtId="0" fontId="61" fillId="2" borderId="11" xfId="0" applyFont="1" applyFill="1" applyBorder="1" applyAlignment="1">
      <alignment horizontal="center"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6" fillId="2" borderId="4" xfId="0" applyFont="1" applyFill="1" applyBorder="1" applyAlignment="1">
      <alignment horizontal="right" vertical="center" wrapText="1"/>
    </xf>
    <xf numFmtId="0" fontId="56" fillId="2" borderId="11" xfId="0" applyFont="1" applyFill="1" applyBorder="1" applyAlignment="1">
      <alignment horizontal="right" vertical="center" wrapText="1"/>
    </xf>
    <xf numFmtId="0" fontId="56" fillId="2" borderId="11" xfId="0" applyFont="1" applyFill="1" applyBorder="1" applyAlignment="1">
      <alignment horizontal="right" wrapText="1"/>
    </xf>
    <xf numFmtId="0" fontId="56" fillId="2" borderId="0" xfId="0" applyFont="1" applyFill="1" applyBorder="1" applyAlignment="1">
      <alignment horizontal="center" vertical="center" wrapText="1"/>
    </xf>
    <xf numFmtId="164" fontId="70" fillId="2" borderId="31" xfId="3" applyFont="1" applyFill="1" applyBorder="1" applyAlignment="1" applyProtection="1">
      <alignment horizontal="center" vertical="center" wrapText="1"/>
    </xf>
    <xf numFmtId="172" fontId="48" fillId="2" borderId="4" xfId="20" applyFont="1" applyFill="1" applyBorder="1" applyAlignment="1" applyProtection="1">
      <alignment horizontal="right" vertical="center" wrapText="1"/>
    </xf>
    <xf numFmtId="0" fontId="48" fillId="2" borderId="4" xfId="0" applyFont="1" applyFill="1" applyBorder="1" applyAlignment="1">
      <alignment horizontal="right" wrapText="1"/>
    </xf>
    <xf numFmtId="0" fontId="48" fillId="2" borderId="0" xfId="0" applyFont="1" applyFill="1" applyBorder="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93" fillId="2" borderId="0" xfId="0" applyFont="1" applyFill="1" applyBorder="1" applyAlignment="1">
      <alignment vertical="center" wrapText="1"/>
    </xf>
    <xf numFmtId="0" fontId="95"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8" fillId="2" borderId="0"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0" fillId="0" borderId="0" xfId="0" applyAlignment="1">
      <alignment wrapText="1"/>
    </xf>
    <xf numFmtId="14" fontId="60" fillId="2" borderId="5" xfId="0" applyNumberFormat="1" applyFont="1" applyFill="1" applyBorder="1" applyAlignment="1">
      <alignment horizontal="center" vertical="center" wrapText="1"/>
    </xf>
    <xf numFmtId="17" fontId="134" fillId="2" borderId="4" xfId="3" quotePrefix="1" applyNumberFormat="1" applyFont="1" applyFill="1" applyBorder="1" applyAlignment="1" applyProtection="1">
      <alignment horizontal="center" vertical="center" wrapText="1"/>
    </xf>
    <xf numFmtId="165" fontId="142" fillId="2" borderId="0" xfId="2" applyNumberFormat="1" applyFont="1" applyFill="1" applyBorder="1" applyAlignment="1">
      <alignment vertical="center" wrapText="1"/>
    </xf>
    <xf numFmtId="165" fontId="35" fillId="2" borderId="5" xfId="2" applyNumberFormat="1" applyFont="1" applyFill="1" applyBorder="1" applyAlignment="1" applyProtection="1">
      <alignment horizontal="center" vertical="center" wrapText="1"/>
    </xf>
    <xf numFmtId="165" fontId="36" fillId="2" borderId="0" xfId="2" applyNumberFormat="1" applyFont="1" applyFill="1" applyBorder="1" applyAlignment="1">
      <alignment horizontal="center" vertical="center" wrapText="1"/>
    </xf>
    <xf numFmtId="43" fontId="36" fillId="2" borderId="0" xfId="2" applyFont="1" applyFill="1" applyBorder="1" applyAlignment="1">
      <alignment horizontal="right" vertical="center" wrapText="1"/>
    </xf>
    <xf numFmtId="165" fontId="36" fillId="2" borderId="8" xfId="2" applyNumberFormat="1" applyFont="1" applyFill="1" applyBorder="1" applyAlignment="1">
      <alignment horizontal="center" vertical="center" wrapText="1"/>
    </xf>
    <xf numFmtId="165" fontId="36" fillId="2" borderId="7" xfId="2" applyNumberFormat="1" applyFont="1" applyFill="1" applyBorder="1" applyAlignment="1">
      <alignment horizontal="center" vertical="center" wrapText="1"/>
    </xf>
    <xf numFmtId="0" fontId="145" fillId="0" borderId="0" xfId="0" applyFont="1" applyBorder="1" applyAlignment="1">
      <alignment horizontal="left" vertical="center"/>
    </xf>
    <xf numFmtId="3" fontId="0" fillId="2" borderId="0" xfId="0" applyNumberFormat="1" applyFill="1"/>
    <xf numFmtId="3" fontId="96" fillId="2" borderId="5" xfId="0" applyNumberFormat="1" applyFont="1" applyFill="1" applyBorder="1" applyAlignment="1">
      <alignment vertical="center" wrapText="1"/>
    </xf>
    <xf numFmtId="3" fontId="96" fillId="2" borderId="5" xfId="0" applyNumberFormat="1" applyFont="1" applyFill="1" applyBorder="1" applyAlignment="1">
      <alignment horizontal="right" vertical="center" wrapText="1"/>
    </xf>
    <xf numFmtId="3" fontId="34" fillId="2" borderId="0" xfId="0" applyNumberFormat="1" applyFont="1" applyFill="1"/>
    <xf numFmtId="166" fontId="28" fillId="2" borderId="21" xfId="0" quotePrefix="1" applyNumberFormat="1" applyFont="1" applyFill="1" applyBorder="1" applyAlignment="1">
      <alignment horizontal="right" vertical="center" wrapText="1"/>
    </xf>
    <xf numFmtId="164" fontId="35" fillId="2" borderId="7" xfId="3" applyFont="1" applyFill="1" applyBorder="1" applyAlignment="1" applyProtection="1">
      <alignment vertical="center" wrapText="1"/>
    </xf>
    <xf numFmtId="164" fontId="22" fillId="2" borderId="5" xfId="3" applyFont="1" applyFill="1" applyBorder="1" applyAlignment="1" applyProtection="1">
      <alignment vertical="center" wrapText="1"/>
    </xf>
    <xf numFmtId="164" fontId="22" fillId="2" borderId="7" xfId="3" applyFont="1" applyFill="1" applyBorder="1" applyAlignment="1" applyProtection="1">
      <alignment vertical="center" wrapText="1"/>
    </xf>
    <xf numFmtId="10" fontId="34" fillId="14" borderId="5" xfId="0" applyNumberFormat="1" applyFont="1" applyFill="1" applyBorder="1" applyAlignment="1">
      <alignment vertical="center" wrapText="1"/>
    </xf>
    <xf numFmtId="164" fontId="75" fillId="2" borderId="5" xfId="14" applyFont="1" applyFill="1" applyBorder="1" applyAlignment="1">
      <alignment vertical="center" wrapText="1"/>
    </xf>
    <xf numFmtId="0" fontId="148" fillId="0" borderId="58" xfId="0" applyFont="1" applyFill="1" applyBorder="1" applyAlignment="1">
      <alignment horizontal="left" vertical="center" wrapText="1"/>
    </xf>
    <xf numFmtId="0" fontId="148" fillId="0" borderId="60" xfId="0" applyFont="1" applyFill="1" applyBorder="1" applyAlignment="1">
      <alignment horizontal="right" vertical="center" wrapText="1"/>
    </xf>
    <xf numFmtId="0" fontId="148" fillId="0" borderId="27" xfId="0" applyFont="1" applyFill="1" applyBorder="1" applyAlignment="1">
      <alignment horizontal="right" vertical="center" wrapText="1"/>
    </xf>
    <xf numFmtId="0" fontId="148" fillId="0" borderId="36" xfId="0" applyFont="1" applyFill="1" applyBorder="1" applyAlignment="1">
      <alignment horizontal="right" vertical="center" wrapText="1"/>
    </xf>
    <xf numFmtId="3" fontId="149" fillId="22" borderId="22" xfId="0" applyNumberFormat="1" applyFont="1" applyFill="1" applyBorder="1" applyAlignment="1">
      <alignment horizontal="center" vertical="center"/>
    </xf>
    <xf numFmtId="169" fontId="152" fillId="2" borderId="0" xfId="0" applyNumberFormat="1" applyFont="1" applyFill="1" applyAlignment="1">
      <alignment horizontal="center" vertical="center"/>
    </xf>
    <xf numFmtId="0" fontId="141" fillId="0" borderId="5" xfId="0" applyFont="1" applyBorder="1" applyAlignment="1">
      <alignment vertical="center"/>
    </xf>
    <xf numFmtId="0" fontId="141" fillId="0" borderId="5" xfId="0" applyFont="1" applyBorder="1" applyAlignment="1">
      <alignment horizontal="left" vertical="center" indent="3"/>
    </xf>
    <xf numFmtId="3" fontId="149" fillId="22" borderId="22" xfId="0" applyNumberFormat="1" applyFont="1" applyFill="1" applyBorder="1" applyAlignment="1">
      <alignment horizontal="left" vertical="center" indent="2"/>
    </xf>
    <xf numFmtId="169" fontId="151" fillId="7" borderId="22" xfId="0" applyNumberFormat="1" applyFont="1" applyFill="1" applyBorder="1" applyAlignment="1">
      <alignment horizontal="center" vertical="center"/>
    </xf>
    <xf numFmtId="3" fontId="154" fillId="7" borderId="22" xfId="0" applyNumberFormat="1" applyFont="1" applyFill="1" applyBorder="1" applyAlignment="1">
      <alignment horizontal="left" vertical="center"/>
    </xf>
    <xf numFmtId="0" fontId="146" fillId="0" borderId="0" xfId="0" applyFont="1" applyFill="1" applyBorder="1" applyAlignment="1">
      <alignment horizontal="left" vertical="center" wrapText="1"/>
    </xf>
    <xf numFmtId="0" fontId="147" fillId="2" borderId="0" xfId="30" applyFont="1" applyFill="1" applyBorder="1" applyAlignment="1">
      <alignment horizontal="center" vertical="center"/>
    </xf>
    <xf numFmtId="0" fontId="155" fillId="2" borderId="0" xfId="31" applyFont="1" applyFill="1"/>
    <xf numFmtId="0" fontId="152" fillId="2" borderId="0" xfId="31" applyFont="1" applyFill="1" applyBorder="1" applyAlignment="1">
      <alignment horizontal="center" vertical="center"/>
    </xf>
    <xf numFmtId="0" fontId="148" fillId="0" borderId="62" xfId="0" applyFont="1" applyFill="1" applyBorder="1" applyAlignment="1">
      <alignment horizontal="left" vertical="center" wrapText="1"/>
    </xf>
    <xf numFmtId="0" fontId="155" fillId="2" borderId="62" xfId="31" applyFont="1" applyFill="1" applyBorder="1" applyAlignment="1">
      <alignment vertical="center" wrapText="1"/>
    </xf>
    <xf numFmtId="0" fontId="155" fillId="2" borderId="65" xfId="31" applyFont="1" applyFill="1" applyBorder="1" applyAlignment="1">
      <alignment vertical="center" wrapText="1"/>
    </xf>
    <xf numFmtId="0" fontId="148" fillId="0" borderId="66" xfId="0" applyFont="1" applyFill="1" applyBorder="1" applyAlignment="1">
      <alignment horizontal="right" vertical="center" wrapText="1"/>
    </xf>
    <xf numFmtId="0" fontId="148" fillId="0" borderId="27" xfId="0" applyFont="1" applyFill="1" applyBorder="1" applyAlignment="1">
      <alignment horizontal="center" vertical="center" wrapText="1"/>
    </xf>
    <xf numFmtId="0" fontId="148" fillId="0" borderId="66" xfId="0" applyFont="1" applyFill="1" applyBorder="1" applyAlignment="1">
      <alignment horizontal="center" vertical="center" wrapText="1"/>
    </xf>
    <xf numFmtId="0" fontId="148" fillId="0" borderId="67" xfId="0" applyFont="1" applyFill="1" applyBorder="1" applyAlignment="1">
      <alignment horizontal="center" vertical="center" wrapText="1"/>
    </xf>
    <xf numFmtId="0" fontId="141" fillId="0" borderId="5" xfId="0" applyFont="1" applyBorder="1" applyAlignment="1">
      <alignment vertical="center" wrapText="1"/>
    </xf>
    <xf numFmtId="0" fontId="141" fillId="0" borderId="6" xfId="0" applyFont="1" applyBorder="1" applyAlignment="1">
      <alignment vertical="center" wrapText="1"/>
    </xf>
    <xf numFmtId="0" fontId="156" fillId="2" borderId="0" xfId="0" applyFont="1" applyFill="1" applyAlignment="1">
      <alignment horizontal="center" vertical="center"/>
    </xf>
    <xf numFmtId="169" fontId="156" fillId="2" borderId="0" xfId="0" applyNumberFormat="1" applyFont="1" applyFill="1" applyAlignment="1">
      <alignment horizontal="center" vertical="center"/>
    </xf>
    <xf numFmtId="0" fontId="148" fillId="0" borderId="14" xfId="0" applyFont="1" applyFill="1" applyBorder="1" applyAlignment="1">
      <alignment horizontal="center" vertical="center" wrapText="1"/>
    </xf>
    <xf numFmtId="0" fontId="148" fillId="0" borderId="33" xfId="0" applyFont="1" applyFill="1" applyBorder="1" applyAlignment="1">
      <alignment horizontal="center" vertical="center" wrapText="1"/>
    </xf>
    <xf numFmtId="3" fontId="141" fillId="0" borderId="68" xfId="0" applyNumberFormat="1" applyFont="1" applyBorder="1" applyAlignment="1">
      <alignment horizontal="right" vertical="center" wrapText="1"/>
    </xf>
    <xf numFmtId="0" fontId="157" fillId="0" borderId="0" xfId="32" applyFont="1" applyBorder="1" applyAlignment="1">
      <alignment vertical="center" wrapText="1"/>
    </xf>
    <xf numFmtId="0" fontId="158" fillId="2" borderId="0" xfId="32" applyFont="1" applyFill="1" applyBorder="1" applyAlignment="1">
      <alignment horizontal="right" vertical="center" wrapText="1"/>
    </xf>
    <xf numFmtId="0" fontId="157" fillId="2" borderId="0" xfId="0" applyFont="1" applyFill="1"/>
    <xf numFmtId="0" fontId="13" fillId="0" borderId="0" xfId="32"/>
    <xf numFmtId="0" fontId="159" fillId="2" borderId="0" xfId="32" applyFont="1" applyFill="1"/>
    <xf numFmtId="0" fontId="141" fillId="2" borderId="0" xfId="33" applyFont="1" applyFill="1" applyAlignment="1">
      <alignment vertical="center" wrapText="1"/>
    </xf>
    <xf numFmtId="0" fontId="13" fillId="0" borderId="0" xfId="34"/>
    <xf numFmtId="0" fontId="148" fillId="0" borderId="69" xfId="0" applyFont="1" applyFill="1" applyBorder="1" applyAlignment="1">
      <alignment horizontal="center" vertical="center" wrapText="1"/>
    </xf>
    <xf numFmtId="0" fontId="13" fillId="0" borderId="0" xfId="34" applyAlignment="1"/>
    <xf numFmtId="3" fontId="160" fillId="0" borderId="68" xfId="0" applyNumberFormat="1" applyFont="1" applyFill="1" applyBorder="1" applyAlignment="1">
      <alignment horizontal="center" vertical="center" wrapText="1"/>
    </xf>
    <xf numFmtId="10" fontId="160" fillId="0" borderId="68" xfId="0" applyNumberFormat="1" applyFont="1" applyFill="1" applyBorder="1" applyAlignment="1">
      <alignment horizontal="center" vertical="center" wrapText="1"/>
    </xf>
    <xf numFmtId="2" fontId="160" fillId="0" borderId="68" xfId="0" applyNumberFormat="1" applyFont="1" applyFill="1" applyBorder="1" applyAlignment="1">
      <alignment horizontal="center" vertical="center" wrapText="1"/>
    </xf>
    <xf numFmtId="0" fontId="161" fillId="2" borderId="0" xfId="31" applyFont="1" applyFill="1"/>
    <xf numFmtId="0" fontId="148" fillId="0" borderId="70" xfId="0" applyFont="1" applyFill="1" applyBorder="1" applyAlignment="1">
      <alignment horizontal="center" vertical="center" wrapText="1"/>
    </xf>
    <xf numFmtId="0" fontId="148" fillId="0" borderId="34" xfId="0" applyFont="1" applyFill="1" applyBorder="1" applyAlignment="1">
      <alignment horizontal="center" vertical="center" wrapText="1"/>
    </xf>
    <xf numFmtId="0" fontId="148" fillId="0" borderId="74" xfId="0" applyFont="1" applyFill="1" applyBorder="1" applyAlignment="1">
      <alignment horizontal="center" vertical="center" wrapText="1"/>
    </xf>
    <xf numFmtId="0" fontId="13" fillId="0" borderId="0" xfId="36"/>
    <xf numFmtId="0" fontId="141" fillId="0" borderId="35" xfId="0" applyFont="1" applyBorder="1" applyAlignment="1">
      <alignment vertical="center" wrapText="1"/>
    </xf>
    <xf numFmtId="3" fontId="18" fillId="2" borderId="0" xfId="0" applyNumberFormat="1" applyFont="1" applyFill="1"/>
    <xf numFmtId="0" fontId="163" fillId="0" borderId="4" xfId="0" applyFont="1" applyBorder="1" applyAlignment="1">
      <alignment horizontal="center" vertical="center" wrapText="1"/>
    </xf>
    <xf numFmtId="0" fontId="164" fillId="16" borderId="7" xfId="0" applyFont="1" applyFill="1" applyBorder="1" applyAlignment="1">
      <alignment vertical="center" wrapText="1"/>
    </xf>
    <xf numFmtId="169" fontId="164" fillId="16" borderId="7" xfId="0" applyNumberFormat="1" applyFont="1" applyFill="1" applyBorder="1" applyAlignment="1">
      <alignment vertical="center" wrapText="1"/>
    </xf>
    <xf numFmtId="169" fontId="164" fillId="0" borderId="5" xfId="0" applyNumberFormat="1" applyFont="1" applyBorder="1" applyAlignment="1">
      <alignment vertical="center"/>
    </xf>
    <xf numFmtId="0" fontId="164" fillId="16" borderId="5" xfId="0" applyFont="1" applyFill="1" applyBorder="1" applyAlignment="1">
      <alignment vertical="center" wrapText="1"/>
    </xf>
    <xf numFmtId="169" fontId="164" fillId="16" borderId="5" xfId="0" applyNumberFormat="1" applyFont="1" applyFill="1" applyBorder="1" applyAlignment="1">
      <alignment vertical="center" wrapText="1"/>
    </xf>
    <xf numFmtId="0" fontId="134" fillId="2" borderId="0" xfId="0" quotePrefix="1" applyFont="1" applyFill="1"/>
    <xf numFmtId="4" fontId="150" fillId="22" borderId="22" xfId="0" applyNumberFormat="1" applyFont="1" applyFill="1" applyBorder="1" applyAlignment="1">
      <alignment horizontal="right" vertical="center"/>
    </xf>
    <xf numFmtId="4" fontId="151" fillId="22" borderId="22" xfId="0" applyNumberFormat="1" applyFont="1" applyFill="1" applyBorder="1" applyAlignment="1">
      <alignment horizontal="right" vertical="center"/>
    </xf>
    <xf numFmtId="4" fontId="150" fillId="22" borderId="7" xfId="0" applyNumberFormat="1" applyFont="1" applyFill="1" applyBorder="1" applyAlignment="1">
      <alignment horizontal="right" vertical="center"/>
    </xf>
    <xf numFmtId="4" fontId="151" fillId="22" borderId="7" xfId="0" applyNumberFormat="1" applyFont="1" applyFill="1" applyBorder="1" applyAlignment="1">
      <alignment horizontal="right" vertical="center"/>
    </xf>
    <xf numFmtId="4" fontId="141" fillId="0" borderId="5" xfId="0" applyNumberFormat="1" applyFont="1" applyBorder="1" applyAlignment="1">
      <alignment vertical="center" wrapText="1"/>
    </xf>
    <xf numFmtId="4" fontId="153" fillId="0" borderId="5" xfId="0" applyNumberFormat="1" applyFont="1" applyBorder="1" applyAlignment="1">
      <alignment vertical="center" wrapText="1"/>
    </xf>
    <xf numFmtId="4" fontId="141" fillId="0" borderId="5" xfId="0" applyNumberFormat="1" applyFont="1" applyBorder="1" applyAlignment="1">
      <alignment vertical="center"/>
    </xf>
    <xf numFmtId="4" fontId="150" fillId="7" borderId="22" xfId="0" applyNumberFormat="1" applyFont="1" applyFill="1" applyBorder="1" applyAlignment="1">
      <alignment horizontal="right" vertical="center"/>
    </xf>
    <xf numFmtId="4" fontId="151" fillId="7" borderId="22" xfId="0" applyNumberFormat="1" applyFont="1" applyFill="1" applyBorder="1" applyAlignment="1">
      <alignment horizontal="right" vertical="center"/>
    </xf>
    <xf numFmtId="0" fontId="163" fillId="0" borderId="14" xfId="0" applyFont="1" applyFill="1" applyBorder="1" applyAlignment="1">
      <alignment horizontal="center" vertical="center" wrapText="1"/>
    </xf>
    <xf numFmtId="0" fontId="163" fillId="0" borderId="59" xfId="0" applyFont="1" applyFill="1" applyBorder="1" applyAlignment="1">
      <alignment horizontal="center" vertical="center" wrapText="1"/>
    </xf>
    <xf numFmtId="0" fontId="163" fillId="0" borderId="5" xfId="0" applyFont="1" applyFill="1" applyBorder="1" applyAlignment="1">
      <alignment horizontal="left" vertical="center" wrapText="1"/>
    </xf>
    <xf numFmtId="3" fontId="141" fillId="0" borderId="68" xfId="0" applyNumberFormat="1" applyFont="1" applyBorder="1" applyAlignment="1">
      <alignment horizontal="center" vertical="center" wrapText="1"/>
    </xf>
    <xf numFmtId="3" fontId="141" fillId="0" borderId="68" xfId="0" applyNumberFormat="1" applyFont="1" applyBorder="1" applyAlignment="1">
      <alignment horizontal="right" wrapText="1"/>
    </xf>
    <xf numFmtId="177" fontId="141" fillId="0" borderId="68" xfId="0" applyNumberFormat="1" applyFont="1" applyBorder="1" applyAlignment="1">
      <alignment vertical="center"/>
    </xf>
    <xf numFmtId="0" fontId="163" fillId="0" borderId="68" xfId="0" applyFont="1" applyFill="1" applyBorder="1" applyAlignment="1">
      <alignment horizontal="left" vertical="center" wrapText="1"/>
    </xf>
    <xf numFmtId="4" fontId="141" fillId="0" borderId="7" xfId="0" applyNumberFormat="1" applyFont="1" applyBorder="1" applyAlignment="1">
      <alignment vertical="center" wrapText="1"/>
    </xf>
    <xf numFmtId="4" fontId="153" fillId="0" borderId="7" xfId="0" applyNumberFormat="1" applyFont="1" applyBorder="1" applyAlignment="1">
      <alignment vertical="center" wrapText="1"/>
    </xf>
    <xf numFmtId="4" fontId="141" fillId="0" borderId="7" xfId="0" applyNumberFormat="1" applyFont="1" applyBorder="1" applyAlignment="1">
      <alignment vertical="center"/>
    </xf>
    <xf numFmtId="178" fontId="141" fillId="0" borderId="68" xfId="0" applyNumberFormat="1" applyFont="1" applyBorder="1" applyAlignment="1">
      <alignment horizontal="right" vertical="center" wrapText="1"/>
    </xf>
    <xf numFmtId="0" fontId="141" fillId="0" borderId="68" xfId="0" applyFont="1" applyBorder="1" applyAlignment="1">
      <alignment horizontal="right" vertical="center" wrapText="1"/>
    </xf>
    <xf numFmtId="17" fontId="48" fillId="2" borderId="11" xfId="0" quotePrefix="1" applyNumberFormat="1" applyFont="1" applyFill="1" applyBorder="1" applyAlignment="1">
      <alignment horizontal="right" vertical="center" wrapText="1"/>
    </xf>
    <xf numFmtId="17" fontId="48" fillId="0" borderId="11" xfId="0" quotePrefix="1" applyNumberFormat="1" applyFont="1" applyFill="1" applyBorder="1" applyAlignment="1">
      <alignment horizontal="right" vertical="center" wrapText="1"/>
    </xf>
    <xf numFmtId="0" fontId="165" fillId="2" borderId="0" xfId="0" applyFont="1" applyFill="1"/>
    <xf numFmtId="0" fontId="165" fillId="8" borderId="0" xfId="0" applyFont="1" applyFill="1"/>
    <xf numFmtId="0" fontId="166" fillId="23" borderId="9" xfId="0" applyFont="1" applyFill="1" applyBorder="1" applyAlignment="1">
      <alignment horizontal="center" vertical="center"/>
    </xf>
    <xf numFmtId="0" fontId="167" fillId="24" borderId="0" xfId="0" applyFont="1" applyFill="1" applyAlignment="1">
      <alignment vertical="center" wrapText="1"/>
    </xf>
    <xf numFmtId="3" fontId="167" fillId="24" borderId="0" xfId="0" applyNumberFormat="1" applyFont="1" applyFill="1" applyAlignment="1">
      <alignment horizontal="right" vertical="center"/>
    </xf>
    <xf numFmtId="0" fontId="167" fillId="24" borderId="0" xfId="0" applyFont="1" applyFill="1" applyAlignment="1">
      <alignment horizontal="center" vertical="center"/>
    </xf>
    <xf numFmtId="0" fontId="168" fillId="8" borderId="0" xfId="0" applyFont="1" applyFill="1" applyAlignment="1">
      <alignment vertical="center" wrapText="1"/>
    </xf>
    <xf numFmtId="3" fontId="168" fillId="8" borderId="0" xfId="0" applyNumberFormat="1" applyFont="1" applyFill="1" applyAlignment="1">
      <alignment horizontal="right" vertical="center"/>
    </xf>
    <xf numFmtId="0" fontId="168" fillId="8" borderId="0" xfId="0" applyFont="1" applyFill="1" applyAlignment="1">
      <alignment horizontal="center" vertical="center"/>
    </xf>
    <xf numFmtId="3" fontId="169" fillId="8" borderId="0" xfId="0" applyNumberFormat="1" applyFont="1" applyFill="1"/>
    <xf numFmtId="0" fontId="169" fillId="8" borderId="0" xfId="0" applyFont="1" applyFill="1"/>
    <xf numFmtId="0" fontId="170" fillId="8" borderId="0" xfId="0" applyFont="1" applyFill="1" applyAlignment="1">
      <alignment horizontal="center" vertical="center"/>
    </xf>
    <xf numFmtId="0" fontId="108" fillId="19" borderId="0" xfId="0" applyFont="1" applyFill="1" applyBorder="1" applyAlignment="1">
      <alignment horizontal="center" vertical="center" wrapText="1"/>
    </xf>
    <xf numFmtId="0" fontId="108" fillId="19" borderId="0" xfId="0" applyFont="1" applyFill="1" applyBorder="1" applyAlignment="1">
      <alignment horizontal="center" vertical="center"/>
    </xf>
    <xf numFmtId="0" fontId="10" fillId="4" borderId="0" xfId="0" applyFont="1" applyFill="1" applyAlignment="1">
      <alignment horizontal="left" vertical="center" indent="2"/>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36" fillId="2" borderId="0" xfId="29" applyFont="1" applyFill="1" applyBorder="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10" fillId="4" borderId="0" xfId="0" applyFont="1" applyFill="1" applyAlignment="1">
      <alignment horizontal="left" vertical="center" wrapText="1" indent="2"/>
    </xf>
    <xf numFmtId="164" fontId="19" fillId="2" borderId="0" xfId="9" applyNumberFormat="1" applyFont="1" applyFill="1" applyBorder="1" applyAlignment="1" applyProtection="1"/>
    <xf numFmtId="0" fontId="91" fillId="2" borderId="4" xfId="0" applyFont="1" applyFill="1" applyBorder="1" applyAlignment="1">
      <alignment horizontal="center" wrapText="1"/>
    </xf>
    <xf numFmtId="0" fontId="45" fillId="2" borderId="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Border="1" applyAlignment="1">
      <alignment horizontal="center"/>
    </xf>
    <xf numFmtId="0" fontId="27" fillId="7" borderId="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69" fillId="17" borderId="5" xfId="14" applyFont="1" applyFill="1" applyBorder="1" applyAlignment="1">
      <alignment horizontal="left" vertical="center" wrapText="1"/>
    </xf>
    <xf numFmtId="164" fontId="45" fillId="2" borderId="11" xfId="14" applyFont="1" applyFill="1" applyBorder="1" applyAlignment="1">
      <alignment horizontal="center" vertical="center" wrapText="1"/>
    </xf>
    <xf numFmtId="164" fontId="76" fillId="7" borderId="5" xfId="14" applyFont="1" applyFill="1" applyBorder="1" applyAlignment="1">
      <alignment horizontal="left" vertical="center" wrapText="1"/>
    </xf>
    <xf numFmtId="164" fontId="75" fillId="2" borderId="5" xfId="14" applyFont="1" applyFill="1" applyBorder="1" applyAlignment="1">
      <alignment vertical="center" wrapText="1"/>
    </xf>
    <xf numFmtId="164" fontId="78" fillId="2" borderId="5" xfId="14" applyFont="1" applyFill="1" applyBorder="1" applyAlignment="1">
      <alignment vertical="center" wrapText="1"/>
    </xf>
    <xf numFmtId="0" fontId="83" fillId="2" borderId="8" xfId="2" applyNumberFormat="1" applyFont="1" applyFill="1" applyBorder="1" applyAlignment="1">
      <alignment horizontal="center" vertical="center"/>
    </xf>
    <xf numFmtId="0" fontId="83" fillId="2" borderId="7" xfId="2" applyNumberFormat="1" applyFont="1" applyFill="1" applyBorder="1" applyAlignment="1">
      <alignment horizontal="center" vertical="center"/>
    </xf>
    <xf numFmtId="164" fontId="69" fillId="2" borderId="5" xfId="14" applyFont="1" applyFill="1" applyBorder="1" applyAlignment="1">
      <alignment vertical="center" wrapText="1"/>
    </xf>
    <xf numFmtId="164" fontId="75" fillId="2" borderId="8" xfId="14" applyFont="1" applyFill="1" applyBorder="1" applyAlignment="1">
      <alignment vertical="center" wrapText="1"/>
    </xf>
    <xf numFmtId="164" fontId="75" fillId="2" borderId="7" xfId="14" applyFont="1" applyFill="1" applyBorder="1" applyAlignment="1">
      <alignment vertical="center" wrapText="1"/>
    </xf>
    <xf numFmtId="3" fontId="75" fillId="2" borderId="8" xfId="14" applyNumberFormat="1" applyFont="1" applyFill="1" applyBorder="1" applyAlignment="1">
      <alignment horizontal="center" vertical="center" wrapText="1"/>
    </xf>
    <xf numFmtId="3" fontId="75" fillId="2" borderId="7" xfId="14" applyNumberFormat="1" applyFont="1" applyFill="1" applyBorder="1" applyAlignment="1">
      <alignment horizontal="center" vertical="center" wrapText="1"/>
    </xf>
    <xf numFmtId="164" fontId="137" fillId="2" borderId="5" xfId="14" applyFont="1" applyFill="1" applyBorder="1" applyAlignment="1">
      <alignment vertical="center" wrapText="1"/>
    </xf>
    <xf numFmtId="164" fontId="69" fillId="2" borderId="5" xfId="14" applyFont="1" applyFill="1" applyBorder="1" applyAlignment="1">
      <alignment horizontal="center" vertical="center"/>
    </xf>
    <xf numFmtId="164" fontId="56" fillId="2" borderId="11" xfId="14" applyFont="1" applyFill="1" applyBorder="1" applyAlignment="1">
      <alignment horizontal="center" vertical="center" wrapText="1"/>
    </xf>
    <xf numFmtId="164" fontId="56" fillId="2" borderId="16" xfId="14" applyFont="1" applyFill="1" applyBorder="1" applyAlignment="1">
      <alignment horizontal="center" vertical="center" wrapText="1"/>
    </xf>
    <xf numFmtId="164" fontId="48" fillId="2" borderId="11" xfId="14" applyFont="1" applyFill="1" applyBorder="1" applyAlignment="1">
      <alignment horizontal="center" vertical="center" wrapText="1"/>
    </xf>
    <xf numFmtId="164" fontId="80" fillId="2" borderId="0" xfId="14" applyFont="1" applyFill="1" applyBorder="1" applyAlignment="1">
      <alignment vertical="center"/>
    </xf>
    <xf numFmtId="0" fontId="61" fillId="2" borderId="11" xfId="0" applyFont="1" applyFill="1" applyBorder="1" applyAlignment="1">
      <alignment horizontal="center" vertical="center" wrapText="1"/>
    </xf>
    <xf numFmtId="0" fontId="61" fillId="8" borderId="11" xfId="0" applyFont="1" applyFill="1" applyBorder="1" applyAlignment="1">
      <alignment horizontal="center" vertical="center" wrapText="1"/>
    </xf>
    <xf numFmtId="0" fontId="61" fillId="8" borderId="11" xfId="0" applyFont="1" applyFill="1" applyBorder="1" applyAlignment="1">
      <alignment horizontal="right" vertical="center" wrapText="1"/>
    </xf>
    <xf numFmtId="0" fontId="118" fillId="2" borderId="0" xfId="14" applyNumberFormat="1" applyFont="1" applyFill="1" applyBorder="1" applyAlignment="1">
      <alignment horizontal="left" vertical="center"/>
    </xf>
    <xf numFmtId="0" fontId="44" fillId="2" borderId="4" xfId="0" applyFont="1" applyFill="1" applyBorder="1" applyAlignment="1">
      <alignment horizontal="center" vertical="center" wrapText="1"/>
    </xf>
    <xf numFmtId="0" fontId="48" fillId="2" borderId="0" xfId="0" applyFont="1" applyFill="1" applyBorder="1" applyAlignment="1">
      <alignment horizontal="center" textRotation="90" wrapText="1"/>
    </xf>
    <xf numFmtId="0" fontId="48" fillId="2" borderId="4" xfId="0" applyFont="1" applyFill="1" applyBorder="1" applyAlignment="1">
      <alignment horizontal="center" textRotation="90" wrapText="1"/>
    </xf>
    <xf numFmtId="0" fontId="61" fillId="2" borderId="4" xfId="0" applyFont="1" applyFill="1" applyBorder="1" applyAlignment="1">
      <alignment horizontal="right" wrapText="1"/>
    </xf>
    <xf numFmtId="0" fontId="61" fillId="2" borderId="11" xfId="0" applyFont="1" applyFill="1" applyBorder="1" applyAlignment="1">
      <alignment horizontal="right" wrapText="1"/>
    </xf>
    <xf numFmtId="0" fontId="61" fillId="2" borderId="0" xfId="0" applyFont="1" applyFill="1" applyBorder="1" applyAlignment="1">
      <alignment horizontal="right" wrapText="1"/>
    </xf>
    <xf numFmtId="0" fontId="105" fillId="2" borderId="11" xfId="0" applyFont="1" applyFill="1" applyBorder="1" applyAlignment="1">
      <alignment horizontal="right" wrapText="1"/>
    </xf>
    <xf numFmtId="0" fontId="44" fillId="2" borderId="11" xfId="0" applyFont="1" applyFill="1" applyBorder="1" applyAlignment="1">
      <alignment horizontal="right" wrapText="1"/>
    </xf>
    <xf numFmtId="0" fontId="100" fillId="2" borderId="4" xfId="0" applyFont="1" applyFill="1" applyBorder="1" applyAlignment="1">
      <alignment wrapText="1"/>
    </xf>
    <xf numFmtId="0" fontId="56" fillId="2" borderId="4" xfId="0" applyFont="1" applyFill="1" applyBorder="1" applyAlignment="1">
      <alignment horizontal="right" vertical="center" wrapText="1"/>
    </xf>
    <xf numFmtId="0" fontId="56" fillId="2" borderId="11" xfId="0" applyFont="1" applyFill="1" applyBorder="1" applyAlignment="1">
      <alignment horizontal="right" vertical="center" wrapText="1"/>
    </xf>
    <xf numFmtId="0" fontId="105" fillId="2" borderId="16" xfId="0" applyFont="1" applyFill="1" applyBorder="1" applyAlignment="1">
      <alignment wrapText="1"/>
    </xf>
    <xf numFmtId="0" fontId="105" fillId="2" borderId="0" xfId="0" applyFont="1" applyFill="1" applyBorder="1" applyAlignment="1">
      <alignment wrapText="1"/>
    </xf>
    <xf numFmtId="0" fontId="105" fillId="2" borderId="4" xfId="0" applyFont="1" applyFill="1" applyBorder="1" applyAlignment="1">
      <alignment wrapText="1"/>
    </xf>
    <xf numFmtId="0" fontId="56" fillId="2" borderId="11" xfId="0" applyFont="1" applyFill="1" applyBorder="1" applyAlignment="1">
      <alignment horizontal="right" wrapText="1"/>
    </xf>
    <xf numFmtId="0" fontId="56" fillId="2" borderId="16"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105" fillId="2" borderId="11" xfId="0" applyFont="1" applyFill="1" applyBorder="1" applyAlignment="1">
      <alignment horizontal="right" vertical="center" wrapText="1"/>
    </xf>
    <xf numFmtId="164" fontId="47" fillId="2" borderId="25" xfId="3" applyFont="1" applyFill="1" applyBorder="1" applyAlignment="1" applyProtection="1">
      <alignment horizontal="center" vertical="center" wrapText="1"/>
    </xf>
    <xf numFmtId="164" fontId="47" fillId="2" borderId="6" xfId="3" applyFont="1" applyFill="1" applyBorder="1" applyAlignment="1" applyProtection="1">
      <alignment horizontal="center" vertical="center" wrapText="1"/>
    </xf>
    <xf numFmtId="164" fontId="47" fillId="2" borderId="26" xfId="3" applyFont="1" applyFill="1" applyBorder="1" applyAlignment="1" applyProtection="1">
      <alignment horizontal="center" vertical="center" wrapText="1"/>
    </xf>
    <xf numFmtId="164" fontId="47" fillId="2" borderId="25" xfId="3" applyFont="1" applyFill="1" applyBorder="1" applyAlignment="1" applyProtection="1">
      <alignment horizontal="left" vertical="center" wrapText="1"/>
    </xf>
    <xf numFmtId="164" fontId="47" fillId="2" borderId="6" xfId="3" applyFont="1" applyFill="1" applyBorder="1" applyAlignment="1" applyProtection="1">
      <alignment horizontal="left" vertical="center" wrapText="1"/>
    </xf>
    <xf numFmtId="164" fontId="70" fillId="2" borderId="28" xfId="3" applyFont="1" applyFill="1" applyBorder="1" applyAlignment="1" applyProtection="1">
      <alignment horizontal="center" vertical="center" wrapText="1"/>
    </xf>
    <xf numFmtId="164" fontId="70" fillId="2" borderId="31" xfId="3" applyFont="1" applyFill="1" applyBorder="1" applyAlignment="1" applyProtection="1">
      <alignment horizontal="center" vertical="center" wrapText="1"/>
    </xf>
    <xf numFmtId="164" fontId="48" fillId="2" borderId="4" xfId="3" applyFont="1" applyFill="1" applyBorder="1" applyAlignment="1" applyProtection="1">
      <alignment horizontal="left" vertical="center" wrapText="1"/>
    </xf>
    <xf numFmtId="164" fontId="70" fillId="2" borderId="29" xfId="3" applyFont="1" applyFill="1" applyBorder="1" applyAlignment="1" applyProtection="1">
      <alignment horizontal="center" vertical="center" wrapText="1"/>
    </xf>
    <xf numFmtId="164" fontId="48" fillId="2" borderId="11" xfId="3" applyFont="1" applyFill="1" applyBorder="1" applyAlignment="1" applyProtection="1">
      <alignment horizontal="left" vertical="center" wrapText="1"/>
    </xf>
    <xf numFmtId="164" fontId="56" fillId="2" borderId="30" xfId="3" applyFont="1" applyFill="1" applyBorder="1" applyAlignment="1" applyProtection="1">
      <alignment horizontal="center" vertical="center" wrapText="1"/>
    </xf>
    <xf numFmtId="164" fontId="70" fillId="2" borderId="29" xfId="3" applyFont="1" applyFill="1" applyBorder="1" applyAlignment="1" applyProtection="1">
      <alignment horizontal="right" vertical="center" textRotation="90" wrapText="1"/>
    </xf>
    <xf numFmtId="164" fontId="70" fillId="2" borderId="11" xfId="3" applyFont="1" applyFill="1" applyBorder="1" applyAlignment="1" applyProtection="1">
      <alignment horizontal="right" vertical="center" textRotation="90" wrapText="1"/>
    </xf>
    <xf numFmtId="164" fontId="70" fillId="2" borderId="30" xfId="3" applyFont="1" applyFill="1" applyBorder="1" applyAlignment="1" applyProtection="1">
      <alignment horizontal="center" vertical="center" textRotation="90" wrapText="1"/>
    </xf>
    <xf numFmtId="164" fontId="50" fillId="2" borderId="5" xfId="17" applyFont="1" applyFill="1" applyBorder="1" applyAlignment="1">
      <alignment horizontal="left" vertical="center" wrapText="1" indent="1"/>
    </xf>
    <xf numFmtId="164" fontId="71" fillId="2" borderId="5" xfId="17" applyFont="1" applyFill="1" applyBorder="1" applyAlignment="1">
      <alignment horizontal="left" vertical="center" wrapText="1"/>
    </xf>
    <xf numFmtId="164" fontId="70" fillId="2" borderId="32" xfId="3" applyFont="1" applyFill="1" applyBorder="1" applyAlignment="1" applyProtection="1">
      <alignment horizontal="right" vertical="center" textRotation="90" wrapText="1"/>
    </xf>
    <xf numFmtId="164" fontId="70" fillId="2" borderId="11" xfId="3" applyFont="1" applyFill="1" applyBorder="1" applyAlignment="1" applyProtection="1">
      <alignment horizontal="center" vertical="center" textRotation="90" wrapText="1"/>
    </xf>
    <xf numFmtId="164" fontId="56" fillId="2" borderId="11" xfId="3" applyFont="1" applyFill="1" applyBorder="1" applyAlignment="1" applyProtection="1">
      <alignment horizontal="right" vertical="center" wrapText="1"/>
    </xf>
    <xf numFmtId="164" fontId="56" fillId="2" borderId="4" xfId="3" applyFont="1" applyFill="1" applyBorder="1" applyAlignment="1" applyProtection="1">
      <alignment horizontal="center" vertical="center" wrapText="1"/>
    </xf>
    <xf numFmtId="164" fontId="56" fillId="2" borderId="11" xfId="3" applyFont="1" applyFill="1" applyBorder="1" applyAlignment="1" applyProtection="1">
      <alignment horizontal="center" vertical="center" wrapText="1"/>
    </xf>
    <xf numFmtId="172" fontId="48" fillId="2" borderId="4" xfId="20" applyFont="1" applyFill="1" applyBorder="1" applyAlignment="1" applyProtection="1">
      <alignment horizontal="right" vertical="center" wrapText="1"/>
    </xf>
    <xf numFmtId="0" fontId="47" fillId="2" borderId="11" xfId="0" applyFont="1" applyFill="1" applyBorder="1" applyAlignment="1">
      <alignment horizontal="center" wrapText="1"/>
    </xf>
    <xf numFmtId="0" fontId="48" fillId="2" borderId="16" xfId="0" applyFont="1" applyFill="1" applyBorder="1" applyAlignment="1">
      <alignment horizontal="center" textRotation="90" wrapText="1"/>
    </xf>
    <xf numFmtId="0" fontId="56" fillId="2" borderId="39"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Border="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48" fillId="2" borderId="11" xfId="0" applyFont="1" applyFill="1" applyBorder="1" applyAlignment="1">
      <alignment horizontal="right" vertical="center" wrapText="1"/>
    </xf>
    <xf numFmtId="0" fontId="61" fillId="2" borderId="41" xfId="0" applyFont="1" applyFill="1" applyBorder="1" applyAlignment="1">
      <alignment horizontal="center" wrapText="1"/>
    </xf>
    <xf numFmtId="0" fontId="113" fillId="2" borderId="4" xfId="0" applyFont="1" applyFill="1" applyBorder="1" applyAlignment="1">
      <alignment horizontal="center" vertical="center" wrapText="1"/>
    </xf>
    <xf numFmtId="0" fontId="100" fillId="2" borderId="40" xfId="0" applyFont="1" applyFill="1" applyBorder="1" applyAlignment="1">
      <alignment horizontal="center" vertical="center" wrapText="1"/>
    </xf>
    <xf numFmtId="0" fontId="100" fillId="2" borderId="41" xfId="0" applyFont="1" applyFill="1" applyBorder="1" applyAlignment="1">
      <alignment horizontal="center" vertical="center" wrapText="1"/>
    </xf>
    <xf numFmtId="0" fontId="100" fillId="2" borderId="39" xfId="0" applyFont="1" applyFill="1" applyBorder="1" applyAlignment="1">
      <alignment horizontal="center" vertical="center" wrapText="1"/>
    </xf>
    <xf numFmtId="0" fontId="93" fillId="2" borderId="0" xfId="0" applyFont="1" applyFill="1" applyBorder="1" applyAlignment="1">
      <alignment vertical="center" wrapText="1"/>
    </xf>
    <xf numFmtId="0" fontId="64" fillId="2" borderId="16"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61" fillId="2" borderId="11" xfId="0" applyFont="1" applyFill="1" applyBorder="1" applyAlignment="1">
      <alignment horizontal="center" wrapText="1"/>
    </xf>
    <xf numFmtId="0" fontId="61" fillId="2" borderId="42" xfId="0" applyFont="1" applyFill="1" applyBorder="1" applyAlignment="1">
      <alignment horizontal="center" wrapText="1"/>
    </xf>
    <xf numFmtId="0" fontId="61" fillId="2" borderId="44" xfId="0" applyFont="1" applyFill="1" applyBorder="1" applyAlignment="1">
      <alignment horizontal="center" wrapText="1"/>
    </xf>
    <xf numFmtId="0" fontId="61" fillId="2" borderId="46" xfId="0" applyFont="1" applyFill="1" applyBorder="1" applyAlignment="1">
      <alignment horizontal="center" wrapText="1"/>
    </xf>
    <xf numFmtId="0" fontId="27" fillId="2" borderId="43" xfId="0" applyFont="1" applyFill="1" applyBorder="1" applyAlignment="1">
      <alignment horizontal="center" wrapText="1"/>
    </xf>
    <xf numFmtId="0" fontId="27" fillId="2" borderId="45" xfId="0" applyFont="1" applyFill="1" applyBorder="1" applyAlignment="1">
      <alignment horizontal="center" wrapText="1"/>
    </xf>
    <xf numFmtId="0" fontId="27" fillId="2" borderId="47" xfId="0" applyFont="1" applyFill="1" applyBorder="1" applyAlignment="1">
      <alignment horizontal="center" wrapText="1"/>
    </xf>
    <xf numFmtId="0" fontId="61" fillId="2" borderId="39" xfId="0" applyFont="1" applyFill="1" applyBorder="1" applyAlignment="1">
      <alignment horizontal="center" wrapText="1"/>
    </xf>
    <xf numFmtId="0" fontId="61" fillId="2" borderId="40" xfId="0" applyFont="1" applyFill="1" applyBorder="1" applyAlignment="1">
      <alignment horizontal="center" wrapText="1"/>
    </xf>
    <xf numFmtId="0" fontId="96" fillId="2" borderId="5" xfId="0" applyFont="1" applyFill="1" applyBorder="1" applyAlignment="1">
      <alignment horizontal="left" vertical="center" wrapText="1" indent="2"/>
    </xf>
    <xf numFmtId="0" fontId="95" fillId="7" borderId="5"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5" xfId="0" applyFont="1" applyFill="1" applyBorder="1" applyAlignment="1">
      <alignment vertical="center" wrapText="1"/>
    </xf>
    <xf numFmtId="0" fontId="44" fillId="2" borderId="0" xfId="0" applyFont="1" applyFill="1" applyBorder="1" applyAlignment="1">
      <alignment horizontal="center" vertical="center" wrapText="1"/>
    </xf>
    <xf numFmtId="9" fontId="91" fillId="2" borderId="0" xfId="0" applyNumberFormat="1" applyFont="1" applyFill="1" applyBorder="1" applyAlignment="1">
      <alignment horizontal="center" vertical="center" wrapText="1"/>
    </xf>
    <xf numFmtId="9" fontId="91" fillId="2" borderId="4" xfId="0" applyNumberFormat="1" applyFont="1" applyFill="1" applyBorder="1" applyAlignment="1">
      <alignment horizontal="center" vertical="center" wrapText="1"/>
    </xf>
    <xf numFmtId="9" fontId="45" fillId="2" borderId="0" xfId="0" applyNumberFormat="1" applyFont="1" applyFill="1" applyBorder="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Border="1" applyAlignment="1">
      <alignment horizontal="right" vertical="center" wrapText="1"/>
    </xf>
    <xf numFmtId="0" fontId="48" fillId="2" borderId="4" xfId="0" applyFont="1" applyFill="1" applyBorder="1" applyAlignment="1">
      <alignment horizontal="right" vertical="center" wrapText="1"/>
    </xf>
    <xf numFmtId="0" fontId="45" fillId="2" borderId="11" xfId="0" applyFont="1" applyFill="1" applyBorder="1" applyAlignment="1">
      <alignment horizontal="center" vertical="center" wrapText="1"/>
    </xf>
    <xf numFmtId="0" fontId="92" fillId="2" borderId="4" xfId="0" applyFont="1" applyFill="1" applyBorder="1" applyAlignment="1">
      <alignment horizontal="center" wrapText="1"/>
    </xf>
    <xf numFmtId="0" fontId="56" fillId="2" borderId="31"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4" xfId="0" applyFont="1" applyFill="1" applyBorder="1" applyAlignment="1">
      <alignment horizontal="left" vertical="center"/>
    </xf>
    <xf numFmtId="0" fontId="56" fillId="2" borderId="11"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91" fillId="0" borderId="4" xfId="0" applyFont="1" applyFill="1" applyBorder="1" applyAlignment="1">
      <alignment horizontal="center" vertical="center"/>
    </xf>
    <xf numFmtId="0" fontId="48" fillId="2" borderId="11" xfId="0" applyFont="1" applyFill="1" applyBorder="1" applyAlignment="1">
      <alignment horizontal="left" vertical="center"/>
    </xf>
    <xf numFmtId="0" fontId="47" fillId="2" borderId="4" xfId="0" applyFont="1" applyFill="1" applyBorder="1" applyAlignment="1">
      <alignment vertical="center"/>
    </xf>
    <xf numFmtId="0" fontId="45" fillId="2" borderId="11" xfId="0" applyFont="1" applyFill="1" applyBorder="1" applyAlignment="1">
      <alignment horizontal="right" vertical="center" wrapText="1"/>
    </xf>
    <xf numFmtId="0" fontId="45" fillId="2" borderId="0"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4" xfId="0" applyFont="1" applyFill="1" applyBorder="1" applyAlignment="1">
      <alignment horizontal="right" vertical="center" wrapText="1"/>
    </xf>
    <xf numFmtId="164" fontId="47" fillId="2" borderId="0" xfId="3" applyFont="1" applyFill="1" applyBorder="1" applyAlignment="1" applyProtection="1">
      <alignment horizontal="left" vertical="center" wrapText="1"/>
    </xf>
    <xf numFmtId="164" fontId="47" fillId="2" borderId="4" xfId="3" applyFont="1" applyFill="1" applyBorder="1" applyAlignment="1" applyProtection="1">
      <alignment horizontal="left" vertical="center" wrapText="1"/>
    </xf>
    <xf numFmtId="164" fontId="33" fillId="2" borderId="0" xfId="3" applyFont="1" applyFill="1" applyBorder="1" applyAlignment="1" applyProtection="1">
      <alignment horizontal="center" vertical="center" wrapText="1"/>
    </xf>
    <xf numFmtId="164" fontId="48" fillId="2" borderId="0" xfId="12" applyFont="1" applyFill="1" applyBorder="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166" fillId="23" borderId="9" xfId="0" applyFont="1" applyFill="1" applyBorder="1" applyAlignment="1">
      <alignment horizontal="center" vertical="center"/>
    </xf>
    <xf numFmtId="0" fontId="7" fillId="2" borderId="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175" fontId="2" fillId="2" borderId="8" xfId="0" applyNumberFormat="1" applyFont="1" applyFill="1" applyBorder="1" applyAlignment="1">
      <alignment horizontal="center" vertical="center"/>
    </xf>
    <xf numFmtId="175" fontId="2" fillId="2" borderId="0" xfId="0" applyNumberFormat="1" applyFont="1" applyFill="1" applyBorder="1" applyAlignment="1">
      <alignment horizontal="center" vertical="center"/>
    </xf>
    <xf numFmtId="175" fontId="2" fillId="2" borderId="7" xfId="0" applyNumberFormat="1" applyFont="1" applyFill="1" applyBorder="1" applyAlignment="1">
      <alignment horizontal="center" vertical="center"/>
    </xf>
    <xf numFmtId="0" fontId="132" fillId="0" borderId="0" xfId="0" applyFont="1" applyAlignment="1">
      <alignment horizontal="left" vertical="center"/>
    </xf>
    <xf numFmtId="164" fontId="45" fillId="2" borderId="4" xfId="15" applyFont="1" applyFill="1" applyBorder="1" applyAlignment="1" applyProtection="1">
      <alignment horizontal="center" vertical="center" wrapText="1"/>
    </xf>
    <xf numFmtId="164" fontId="56" fillId="2" borderId="4" xfId="15" applyFont="1" applyFill="1" applyBorder="1" applyAlignment="1" applyProtection="1">
      <alignment horizontal="center" wrapText="1"/>
    </xf>
    <xf numFmtId="164" fontId="56" fillId="2" borderId="11" xfId="15" applyFont="1" applyFill="1" applyBorder="1" applyAlignment="1" applyProtection="1">
      <alignment horizontal="center" wrapText="1"/>
    </xf>
    <xf numFmtId="164" fontId="56" fillId="2" borderId="4" xfId="15" applyFont="1" applyFill="1" applyBorder="1" applyAlignment="1" applyProtection="1">
      <alignment horizontal="center" vertical="center" wrapText="1"/>
    </xf>
    <xf numFmtId="164" fontId="56" fillId="2" borderId="11" xfId="15" applyFont="1" applyFill="1" applyBorder="1" applyAlignment="1" applyProtection="1">
      <alignment wrapText="1"/>
    </xf>
    <xf numFmtId="0" fontId="49" fillId="2" borderId="4" xfId="0" applyFont="1" applyFill="1" applyBorder="1" applyAlignment="1">
      <alignment horizontal="left"/>
    </xf>
    <xf numFmtId="0" fontId="36" fillId="2" borderId="1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0" fontId="164" fillId="0" borderId="5" xfId="0" applyFont="1" applyBorder="1" applyAlignment="1">
      <alignment horizontal="left" vertical="center" wrapText="1" indent="2"/>
    </xf>
    <xf numFmtId="0" fontId="164" fillId="0" borderId="5" xfId="0" applyFont="1" applyBorder="1" applyAlignment="1">
      <alignment horizontal="left" vertical="center" wrapText="1"/>
    </xf>
    <xf numFmtId="0" fontId="162" fillId="0" borderId="4" xfId="0" applyFont="1" applyBorder="1" applyAlignment="1">
      <alignment horizontal="left"/>
    </xf>
    <xf numFmtId="164" fontId="56" fillId="2" borderId="4" xfId="26" applyFont="1" applyFill="1" applyBorder="1" applyAlignment="1">
      <alignment horizontal="center" vertical="center"/>
    </xf>
    <xf numFmtId="164" fontId="56" fillId="2" borderId="46" xfId="26" applyFont="1" applyFill="1" applyBorder="1" applyAlignment="1">
      <alignment horizontal="center" vertical="center"/>
    </xf>
    <xf numFmtId="0" fontId="112" fillId="19" borderId="0" xfId="0" applyFont="1" applyFill="1" applyBorder="1" applyAlignment="1">
      <alignment horizontal="center" vertical="center"/>
    </xf>
    <xf numFmtId="0" fontId="11" fillId="4" borderId="0" xfId="0" applyFont="1" applyFill="1" applyAlignment="1">
      <alignment horizontal="left" vertical="center" wrapText="1"/>
    </xf>
    <xf numFmtId="0" fontId="148" fillId="0" borderId="59" xfId="0" applyFont="1" applyFill="1" applyBorder="1" applyAlignment="1">
      <alignment horizontal="center" vertical="center" wrapText="1"/>
    </xf>
    <xf numFmtId="0" fontId="148" fillId="0" borderId="61" xfId="0"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0" borderId="13" xfId="0" applyFont="1" applyFill="1" applyBorder="1" applyAlignment="1">
      <alignment horizontal="center" vertical="center" wrapText="1"/>
    </xf>
    <xf numFmtId="0" fontId="148" fillId="0" borderId="31" xfId="0" applyFont="1" applyFill="1" applyBorder="1" applyAlignment="1">
      <alignment horizontal="center" vertical="center" wrapText="1"/>
    </xf>
    <xf numFmtId="0" fontId="148" fillId="0" borderId="35" xfId="0" applyFont="1" applyFill="1" applyBorder="1" applyAlignment="1">
      <alignment horizontal="center" vertical="center" wrapText="1"/>
    </xf>
    <xf numFmtId="0" fontId="148" fillId="0" borderId="5" xfId="0" applyFont="1" applyFill="1" applyBorder="1" applyAlignment="1">
      <alignment horizontal="center" vertical="center" wrapText="1"/>
    </xf>
    <xf numFmtId="0" fontId="148" fillId="0" borderId="37" xfId="0" applyFont="1" applyFill="1" applyBorder="1" applyAlignment="1">
      <alignment horizontal="center" vertical="center" wrapText="1"/>
    </xf>
    <xf numFmtId="0" fontId="148" fillId="0" borderId="63" xfId="0" applyFont="1" applyFill="1" applyBorder="1" applyAlignment="1">
      <alignment horizontal="center" vertical="center" wrapText="1"/>
    </xf>
    <xf numFmtId="0" fontId="148" fillId="0" borderId="8"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33" xfId="0" applyFont="1" applyFill="1" applyBorder="1" applyAlignment="1">
      <alignment horizontal="center" vertical="center" wrapText="1"/>
    </xf>
    <xf numFmtId="0" fontId="148" fillId="0" borderId="7" xfId="0" applyFont="1" applyFill="1" applyBorder="1" applyAlignment="1">
      <alignment horizontal="center" vertical="center" wrapText="1"/>
    </xf>
    <xf numFmtId="0" fontId="148" fillId="0" borderId="14" xfId="0" applyFont="1" applyFill="1" applyBorder="1" applyAlignment="1">
      <alignment horizontal="center" vertical="center" wrapText="1"/>
    </xf>
    <xf numFmtId="0" fontId="148" fillId="0" borderId="71" xfId="0" applyFont="1" applyFill="1" applyBorder="1" applyAlignment="1">
      <alignment horizontal="center" vertical="center" wrapText="1"/>
    </xf>
    <xf numFmtId="0" fontId="148" fillId="0" borderId="73" xfId="0" applyFont="1" applyFill="1" applyBorder="1" applyAlignment="1">
      <alignment horizontal="center" vertical="center" wrapText="1"/>
    </xf>
    <xf numFmtId="0" fontId="148" fillId="0" borderId="72" xfId="0" applyFont="1" applyFill="1" applyBorder="1" applyAlignment="1">
      <alignment horizontal="center" vertical="center" wrapText="1"/>
    </xf>
    <xf numFmtId="0" fontId="148" fillId="0" borderId="34"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77" xfId="0" applyFont="1" applyFill="1" applyBorder="1" applyAlignment="1">
      <alignment horizontal="center" vertical="center" wrapText="1"/>
    </xf>
    <xf numFmtId="0" fontId="148" fillId="0" borderId="75" xfId="0" applyFont="1" applyFill="1" applyBorder="1" applyAlignment="1">
      <alignment horizontal="center" vertical="center" wrapText="1"/>
    </xf>
    <xf numFmtId="0" fontId="148" fillId="0" borderId="69" xfId="0" applyFont="1" applyFill="1" applyBorder="1" applyAlignment="1">
      <alignment horizontal="center" vertical="center" wrapText="1"/>
    </xf>
    <xf numFmtId="0" fontId="148" fillId="0" borderId="76" xfId="0" applyFont="1" applyFill="1" applyBorder="1" applyAlignment="1">
      <alignment horizontal="center" vertical="center" wrapText="1"/>
    </xf>
    <xf numFmtId="0" fontId="148" fillId="0" borderId="75" xfId="0" applyFont="1" applyFill="1" applyBorder="1" applyAlignment="1">
      <alignment horizontal="right" vertical="center" wrapText="1"/>
    </xf>
    <xf numFmtId="0" fontId="148" fillId="0" borderId="75" xfId="0" applyFont="1" applyFill="1" applyBorder="1" applyAlignment="1">
      <alignment horizontal="left" vertical="center" wrapText="1"/>
    </xf>
  </cellXfs>
  <cellStyles count="37">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37 2 4 2" xfId="33"/>
    <cellStyle name="Normal 4 10" xfId="26"/>
    <cellStyle name="Normal 824" xfId="5"/>
    <cellStyle name="Normal 825" xfId="27"/>
    <cellStyle name="Normal 826" xfId="28"/>
    <cellStyle name="Normal 829" xfId="30"/>
    <cellStyle name="Normal 830" xfId="31"/>
    <cellStyle name="Normal 831" xfId="32"/>
    <cellStyle name="Normal 832" xfId="34"/>
    <cellStyle name="Normal 833" xfId="35"/>
    <cellStyle name="Normal 834" xfId="36"/>
    <cellStyle name="Normal_20 OPR" xfId="12"/>
    <cellStyle name="optionalExposure 2 2" xfId="25"/>
    <cellStyle name="optionalExposure 6" xfId="16"/>
    <cellStyle name="Porcentaje" xfId="18" builtinId="5"/>
    <cellStyle name="Porcentaje 2 4" xfId="11"/>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6.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7.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2.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4.xml.rels><?xml version="1.0" encoding="UTF-8" standalone="yes"?>
<Relationships xmlns="http://schemas.openxmlformats.org/package/2006/relationships"><Relationship Id="rId3" Type="http://schemas.openxmlformats.org/officeDocument/2006/relationships/image" Target="../../ppt/media/image2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8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2.emf"/></Relationships>
</file>

<file path=xl/drawings/_rels/drawing8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twoCellAnchor editAs="oneCell">
    <xdr:from>
      <xdr:col>3</xdr:col>
      <xdr:colOff>838200</xdr:colOff>
      <xdr:row>6</xdr:row>
      <xdr:rowOff>129751</xdr:rowOff>
    </xdr:from>
    <xdr:to>
      <xdr:col>6</xdr:col>
      <xdr:colOff>238124</xdr:colOff>
      <xdr:row>17</xdr:row>
      <xdr:rowOff>38099</xdr:rowOff>
    </xdr:to>
    <xdr:pic>
      <xdr:nvPicPr>
        <xdr:cNvPr id="3" name="Imagen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282276"/>
          <a:ext cx="3314699" cy="2013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7641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TILLAS%20y%20CUADROS_DIC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V 31.12.22"/>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9">
          <cell r="B9" t="str">
            <v xml:space="preserve">BANKOA GESTION SGIIC                                   </v>
          </cell>
        </row>
        <row r="10">
          <cell r="B10" t="str">
            <v xml:space="preserve">BANKOA KARTERA, SA                                          </v>
          </cell>
        </row>
        <row r="11">
          <cell r="B11" t="str">
            <v xml:space="preserve">BANKOA MEDIACIÓN, S.L.                                     </v>
          </cell>
        </row>
        <row r="12">
          <cell r="B12" t="str">
            <v>ABANCA CORPORACIÓN INDUSTRIAL Y EMPRESARIAL,S.L.</v>
          </cell>
        </row>
        <row r="13">
          <cell r="B13" t="str">
            <v>ABANCA  CORPORACIÓN DIVISION INMOBILIARIA, S.L.U</v>
          </cell>
        </row>
        <row r="14">
          <cell r="B14" t="str">
            <v>AINVEST SENTIR COMÚN, S.A. DE C.V., SOFOM, E.N.R.</v>
          </cell>
        </row>
        <row r="15">
          <cell r="B15" t="str">
            <v>ABANCA SERVICIOS FINANCIEROS E.F.C., S.A.</v>
          </cell>
        </row>
        <row r="16">
          <cell r="B16" t="str">
            <v>LABORVANTAGE INVESTIMENTOS INMOBILIARIOS, LDA</v>
          </cell>
        </row>
        <row r="17">
          <cell r="B17" t="str">
            <v>VIBARCO, S.L.</v>
          </cell>
        </row>
        <row r="18">
          <cell r="B18" t="str">
            <v>QUAERE INVESTIMENT,S.L.</v>
          </cell>
        </row>
        <row r="19">
          <cell r="B19" t="str">
            <v>ABANCA INVEST, S.L.</v>
          </cell>
        </row>
        <row r="20">
          <cell r="B20" t="str">
            <v>TORRES DEL BOULEVAR, S.L.</v>
          </cell>
        </row>
        <row r="21">
          <cell r="B21" t="str">
            <v>INVENTIUM CONSULTORIA DE PROYECTOS, S.L</v>
          </cell>
        </row>
        <row r="22">
          <cell r="B22" t="str">
            <v>IMANTIA CAPITAL, S.A.</v>
          </cell>
        </row>
        <row r="23">
          <cell r="B23" t="str">
            <v>SIMEON SACV MEXICO</v>
          </cell>
        </row>
        <row r="24">
          <cell r="B24" t="str">
            <v>SIMEON INVERSIONES CA VENEZUELA</v>
          </cell>
        </row>
        <row r="25">
          <cell r="B25" t="str">
            <v>TXSTOCKDATA, S.L.</v>
          </cell>
        </row>
        <row r="26">
          <cell r="B26" t="str">
            <v>COMPLEJO RESIDENCIAL MARINA ATLÁNTICA, S.L.</v>
          </cell>
        </row>
        <row r="27">
          <cell r="B27" t="str">
            <v>NATUR-HOTEL SPA ALLARIZ, S.A.</v>
          </cell>
        </row>
        <row r="28">
          <cell r="B28" t="str">
            <v>SOGEVINUS, LDA</v>
          </cell>
        </row>
        <row r="29">
          <cell r="B29" t="str">
            <v>ABANCA MEDIACIÓN, CORREDURÍA DE  SEGUROS GENERALES, S.A.</v>
          </cell>
        </row>
        <row r="30">
          <cell r="B30" t="str">
            <v>ABANCA VIDA Y PENSIONES  I, S.A.</v>
          </cell>
        </row>
        <row r="31">
          <cell r="B31" t="str">
            <v>ABANCA MEDIACIÓN, OPERADOR BANCA SEGUROS VINCULADO, S.L.</v>
          </cell>
        </row>
        <row r="32">
          <cell r="B32" t="str">
            <v>ABANCA GESTIÓN OPERATIVA, S.A.</v>
          </cell>
        </row>
        <row r="33">
          <cell r="B33" t="str">
            <v>CORPORACIÓN EMPRESARIAL DE  REPRESENTACIÓN PARTICIPATIVA, S.L.</v>
          </cell>
        </row>
        <row r="34">
          <cell r="B34" t="str">
            <v>CORPORACIÓN EMPRESARIAL DE TENECIA DE ACTIVOS, S.L.</v>
          </cell>
        </row>
        <row r="35">
          <cell r="B35" t="str">
            <v>CORPORACION EMPRESARIAL Y FINANCIERA  DE GALICIA, S.L.</v>
          </cell>
        </row>
        <row r="36">
          <cell r="B36" t="str">
            <v>CORPORACION EMPRESARIAL DE PARTICIPACION EN ORGANIZACIONES DE GALICIA, S.L.</v>
          </cell>
        </row>
        <row r="37">
          <cell r="B37" t="str">
            <v>ESPACIOS TERMOLUDICOS, S.A.</v>
          </cell>
        </row>
        <row r="38">
          <cell r="B38" t="str">
            <v>TORRE DE HÉRCULES INVERSIONES CORPORATIVAS, S.L.</v>
          </cell>
        </row>
        <row r="39">
          <cell r="B39" t="str">
            <v>JOCAI XXI, S.L.</v>
          </cell>
        </row>
        <row r="40">
          <cell r="B40" t="str">
            <v>NUEVA PESCANOVA, S.L.</v>
          </cell>
        </row>
        <row r="41">
          <cell r="B41" t="str">
            <v>REAL CLUB DEPORTIVO DE LA CORUÑA, S.A.D</v>
          </cell>
        </row>
        <row r="42">
          <cell r="B42" t="str">
            <v>DESARROLLOS ALBERO S.A.</v>
          </cell>
        </row>
        <row r="43">
          <cell r="B43" t="str">
            <v>ABANCA GENERALES DE SEGUROS Y REASEGUROS, S.A.</v>
          </cell>
        </row>
        <row r="44">
          <cell r="B44" t="str">
            <v>CIDADE TECNOLÓXICA DE VIGO, S.A.</v>
          </cell>
        </row>
        <row r="45">
          <cell r="B45" t="str">
            <v>CIDADE UNIVERSITARIA, S.A.</v>
          </cell>
        </row>
        <row r="46">
          <cell r="B46" t="str">
            <v>OBENQUE ,S.A.</v>
          </cell>
        </row>
        <row r="47">
          <cell r="B47" t="str">
            <v>PARQUE  TECNOLOGICO  DE  GALICIA, S.A.</v>
          </cell>
        </row>
        <row r="48">
          <cell r="B48" t="str">
            <v>RAMINOVA INVERSIONES  S.L.</v>
          </cell>
        </row>
        <row r="49">
          <cell r="B49" t="str">
            <v>AUTOESTRADAS DO SALNÉS SOCIEDAD CONCESIONARIA  DA XUNTA DE GALICIA, S.A.</v>
          </cell>
        </row>
        <row r="50">
          <cell r="B50" t="str">
            <v>EMPRESA NAVIERA ELCANO, S.A.</v>
          </cell>
        </row>
        <row r="51">
          <cell r="B51" t="str">
            <v>GRUPO EMPRESARIAL COPO, S.A.</v>
          </cell>
        </row>
        <row r="52">
          <cell r="B52" t="str">
            <v>MUESTRALO ORGANIZACIÓN DE EVENTOS FERIALES, S.L.</v>
          </cell>
        </row>
        <row r="53">
          <cell r="B53" t="str">
            <v>PAZO DE CONGRESOS DE VIGO, S.A.</v>
          </cell>
        </row>
        <row r="54">
          <cell r="B54" t="str">
            <v>TRANSMONBÚS, S.L.</v>
          </cell>
        </row>
        <row r="55">
          <cell r="B55" t="str">
            <v>VIÑEDOS Y BODEGAS DOMINIO DE  TARES, S.A.</v>
          </cell>
        </row>
        <row r="56">
          <cell r="B56" t="str">
            <v>SOCIEDADE PARA O DESENVOLVEMENTO DE PROXECTOS ESTRATÉXICOS DE GALICIA, S.L.</v>
          </cell>
        </row>
        <row r="57">
          <cell r="B57" t="str">
            <v>DESARROLLOS INMOBILIARIOS FUENTEAMARGA, S.L.</v>
          </cell>
        </row>
        <row r="58">
          <cell r="B58" t="str">
            <v/>
          </cell>
        </row>
        <row r="59">
          <cell r="B59" t="str">
            <v/>
          </cell>
        </row>
      </sheetData>
      <sheetData sheetId="24"/>
      <sheetData sheetId="25"/>
      <sheetData sheetId="26"/>
      <sheetData sheetId="27"/>
      <sheetData sheetId="28"/>
      <sheetData sheetId="29">
        <row r="9">
          <cell r="E9" t="str">
            <v>c1+c2  (1)</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6">
          <cell r="D6" t="str">
            <v>DIC22</v>
          </cell>
          <cell r="E6" t="str">
            <v>DIC21</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2022</v>
          </cell>
          <cell r="D6">
            <v>2021</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5">
          <cell r="D5">
            <v>44896</v>
          </cell>
          <cell r="E5">
            <v>44531</v>
          </cell>
          <cell r="F5">
            <v>44896</v>
          </cell>
          <cell r="G5">
            <v>44531</v>
          </cell>
        </row>
      </sheetData>
      <sheetData sheetId="149"/>
      <sheetData sheetId="150"/>
      <sheetData sheetId="151"/>
      <sheetData sheetId="152">
        <row r="3">
          <cell r="C3" t="str">
            <v>DIC22</v>
          </cell>
          <cell r="D3" t="str">
            <v>DIC21</v>
          </cell>
        </row>
      </sheetData>
      <sheetData sheetId="153"/>
      <sheetData sheetId="154"/>
      <sheetData sheetId="155"/>
      <sheetData sheetId="156"/>
      <sheetData sheetId="157"/>
      <sheetData sheetId="158">
        <row r="4">
          <cell r="C4" t="str">
            <v>Descripción General del Grupo Abanca</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1.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3.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4.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5.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6.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7.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9.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30.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showGridLines="0" tabSelected="1" zoomScale="85" zoomScaleNormal="85" workbookViewId="0">
      <selection activeCell="D6" sqref="D6"/>
    </sheetView>
  </sheetViews>
  <sheetFormatPr baseColWidth="10" defaultRowHeight="15"/>
  <cols>
    <col min="2" max="2" width="10" bestFit="1" customWidth="1"/>
    <col min="3" max="3" width="35.5703125" bestFit="1" customWidth="1"/>
    <col min="4" max="4" width="81.85546875" style="856" customWidth="1"/>
  </cols>
  <sheetData>
    <row r="2" spans="2:4">
      <c r="B2" s="856"/>
      <c r="C2" s="856"/>
    </row>
    <row r="3" spans="2:4" ht="30.75" customHeight="1" thickBot="1">
      <c r="B3" s="858" t="s">
        <v>1930</v>
      </c>
      <c r="C3" s="858" t="s">
        <v>1931</v>
      </c>
      <c r="D3" s="858" t="s">
        <v>1932</v>
      </c>
    </row>
    <row r="4" spans="2:4">
      <c r="B4" s="205" t="s">
        <v>1933</v>
      </c>
      <c r="C4" s="857">
        <v>45100</v>
      </c>
      <c r="D4" s="392" t="s">
        <v>257</v>
      </c>
    </row>
    <row r="5" spans="2:4" ht="51">
      <c r="B5" s="205" t="s">
        <v>2318</v>
      </c>
      <c r="C5" s="857">
        <v>45230</v>
      </c>
      <c r="D5" s="392" t="s">
        <v>2319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119"/>
  <sheetViews>
    <sheetView topLeftCell="A91" zoomScaleNormal="100" workbookViewId="0">
      <selection activeCell="C107" sqref="C107"/>
    </sheetView>
  </sheetViews>
  <sheetFormatPr baseColWidth="10" defaultColWidth="11.42578125" defaultRowHeight="14.25"/>
  <cols>
    <col min="1" max="1" width="6.7109375" style="2" customWidth="1"/>
    <col min="2" max="2" width="16.42578125" style="5" bestFit="1" customWidth="1"/>
    <col min="3" max="3" width="18.7109375" style="19" customWidth="1"/>
    <col min="4" max="4" width="154.42578125" style="5" customWidth="1"/>
    <col min="5" max="16384" width="11.42578125" style="2"/>
  </cols>
  <sheetData>
    <row r="3" spans="2:4" ht="30">
      <c r="C3" s="23" t="s">
        <v>196</v>
      </c>
      <c r="D3" s="22"/>
    </row>
    <row r="6" spans="2:4" ht="44.25" customHeight="1">
      <c r="B6" s="13" t="s">
        <v>0</v>
      </c>
      <c r="C6" s="14" t="s">
        <v>195</v>
      </c>
      <c r="D6" s="15" t="s">
        <v>1</v>
      </c>
    </row>
    <row r="7" spans="2:4" ht="5.25" customHeight="1">
      <c r="B7" s="6"/>
      <c r="C7" s="17"/>
      <c r="D7" s="6"/>
    </row>
    <row r="8" spans="2:4" s="3" customFormat="1" ht="25.5" customHeight="1">
      <c r="B8" s="12" t="s">
        <v>2</v>
      </c>
      <c r="C8" s="12" t="s">
        <v>3</v>
      </c>
      <c r="D8" s="12"/>
    </row>
    <row r="9" spans="2:4" s="4" customFormat="1" ht="15">
      <c r="B9" s="734" t="s">
        <v>4</v>
      </c>
      <c r="C9" s="595"/>
      <c r="D9" s="735" t="s">
        <v>5</v>
      </c>
    </row>
    <row r="10" spans="2:4" s="4" customFormat="1" ht="15">
      <c r="B10" s="734" t="s">
        <v>6</v>
      </c>
      <c r="C10" s="595" t="s">
        <v>7</v>
      </c>
      <c r="D10" s="735" t="s">
        <v>8</v>
      </c>
    </row>
    <row r="11" spans="2:4" s="4" customFormat="1" ht="28.5">
      <c r="B11" s="734" t="s">
        <v>9</v>
      </c>
      <c r="C11" s="595" t="s">
        <v>10</v>
      </c>
      <c r="D11" s="735" t="s">
        <v>11</v>
      </c>
    </row>
    <row r="12" spans="2:4" s="4" customFormat="1" ht="15">
      <c r="B12" s="734" t="s">
        <v>12</v>
      </c>
      <c r="C12" s="595" t="s">
        <v>13</v>
      </c>
      <c r="D12" s="735" t="s">
        <v>14</v>
      </c>
    </row>
    <row r="13" spans="2:4" s="4" customFormat="1" ht="15">
      <c r="B13" s="734" t="s">
        <v>15</v>
      </c>
      <c r="C13" s="595" t="s">
        <v>16</v>
      </c>
      <c r="D13" s="735" t="s">
        <v>17</v>
      </c>
    </row>
    <row r="14" spans="2:4" s="4" customFormat="1" ht="15">
      <c r="B14" s="734" t="s">
        <v>18</v>
      </c>
      <c r="C14" s="595"/>
      <c r="D14" s="735" t="s">
        <v>19</v>
      </c>
    </row>
    <row r="15" spans="2:4" s="4" customFormat="1" ht="15">
      <c r="B15" s="734" t="s">
        <v>20</v>
      </c>
      <c r="C15" s="595"/>
      <c r="D15" s="735" t="s">
        <v>21</v>
      </c>
    </row>
    <row r="16" spans="2:4" s="4" customFormat="1" ht="15">
      <c r="B16" s="734" t="s">
        <v>22</v>
      </c>
      <c r="C16" s="595"/>
      <c r="D16" s="735" t="s">
        <v>23</v>
      </c>
    </row>
    <row r="17" spans="2:4" s="4" customFormat="1" ht="15">
      <c r="B17" s="734" t="s">
        <v>24</v>
      </c>
      <c r="C17" s="595"/>
      <c r="D17" s="735" t="s">
        <v>25</v>
      </c>
    </row>
    <row r="18" spans="2:4" ht="6.75" customHeight="1">
      <c r="B18" s="7"/>
      <c r="C18" s="18"/>
      <c r="D18" s="7"/>
    </row>
    <row r="19" spans="2:4" s="3" customFormat="1" ht="25.5" customHeight="1">
      <c r="B19" s="12" t="s">
        <v>29</v>
      </c>
      <c r="C19" s="16" t="s">
        <v>30</v>
      </c>
      <c r="D19" s="687"/>
    </row>
    <row r="20" spans="2:4" ht="7.5" customHeight="1">
      <c r="B20" s="7"/>
      <c r="C20" s="18"/>
      <c r="D20" s="8"/>
    </row>
    <row r="21" spans="2:4" s="3" customFormat="1" ht="25.5" customHeight="1">
      <c r="B21" s="12" t="s">
        <v>31</v>
      </c>
      <c r="C21" s="16" t="s">
        <v>32</v>
      </c>
      <c r="D21" s="687"/>
    </row>
    <row r="22" spans="2:4" s="3" customFormat="1" ht="15">
      <c r="B22" s="732" t="s">
        <v>26</v>
      </c>
      <c r="C22" s="594" t="s">
        <v>34</v>
      </c>
      <c r="D22" s="733" t="s">
        <v>35</v>
      </c>
    </row>
    <row r="23" spans="2:4" s="4" customFormat="1" ht="15">
      <c r="B23" s="734" t="s">
        <v>33</v>
      </c>
      <c r="C23" s="595" t="s">
        <v>37</v>
      </c>
      <c r="D23" s="735" t="s">
        <v>38</v>
      </c>
    </row>
    <row r="24" spans="2:4" s="4" customFormat="1" ht="15">
      <c r="B24" s="734" t="s">
        <v>36</v>
      </c>
      <c r="C24" s="595" t="s">
        <v>40</v>
      </c>
      <c r="D24" s="735" t="s">
        <v>41</v>
      </c>
    </row>
    <row r="25" spans="2:4" s="4" customFormat="1" ht="15">
      <c r="B25" s="734" t="s">
        <v>39</v>
      </c>
      <c r="C25" s="595" t="s">
        <v>1355</v>
      </c>
      <c r="D25" s="735" t="s">
        <v>1356</v>
      </c>
    </row>
    <row r="26" spans="2:4" s="4" customFormat="1" ht="15">
      <c r="B26" s="734" t="s">
        <v>42</v>
      </c>
      <c r="C26" s="595" t="s">
        <v>27</v>
      </c>
      <c r="D26" s="735" t="s">
        <v>28</v>
      </c>
    </row>
    <row r="27" spans="2:4" s="4" customFormat="1" ht="15">
      <c r="B27" s="734" t="s">
        <v>46</v>
      </c>
      <c r="C27" s="595"/>
      <c r="D27" s="735" t="s">
        <v>43</v>
      </c>
    </row>
    <row r="28" spans="2:4" ht="8.25" customHeight="1">
      <c r="B28" s="7"/>
      <c r="C28" s="18"/>
      <c r="D28" s="8"/>
    </row>
    <row r="29" spans="2:4" s="3" customFormat="1" ht="25.5" customHeight="1">
      <c r="B29" s="12" t="s">
        <v>44</v>
      </c>
      <c r="C29" s="16" t="s">
        <v>45</v>
      </c>
      <c r="D29" s="687"/>
    </row>
    <row r="30" spans="2:4" s="3" customFormat="1" ht="15">
      <c r="B30" s="732" t="s">
        <v>49</v>
      </c>
      <c r="C30" s="594" t="s">
        <v>47</v>
      </c>
      <c r="D30" s="733" t="s">
        <v>48</v>
      </c>
    </row>
    <row r="31" spans="2:4" s="4" customFormat="1" ht="15">
      <c r="B31" s="734" t="s">
        <v>51</v>
      </c>
      <c r="C31" s="595"/>
      <c r="D31" s="735" t="s">
        <v>63</v>
      </c>
    </row>
    <row r="32" spans="2:4" s="4" customFormat="1" ht="15">
      <c r="B32" s="734" t="s">
        <v>54</v>
      </c>
      <c r="C32" s="595" t="s">
        <v>65</v>
      </c>
      <c r="D32" s="735" t="s">
        <v>66</v>
      </c>
    </row>
    <row r="33" spans="2:4" s="4" customFormat="1" ht="15">
      <c r="B33" s="734" t="s">
        <v>55</v>
      </c>
      <c r="C33" s="595" t="s">
        <v>68</v>
      </c>
      <c r="D33" s="735" t="s">
        <v>69</v>
      </c>
    </row>
    <row r="34" spans="2:4" s="4" customFormat="1" ht="15">
      <c r="B34" s="734" t="s">
        <v>56</v>
      </c>
      <c r="C34" s="595" t="s">
        <v>71</v>
      </c>
      <c r="D34" s="735" t="s">
        <v>72</v>
      </c>
    </row>
    <row r="35" spans="2:4" s="4" customFormat="1" ht="15">
      <c r="B35" s="734" t="s">
        <v>59</v>
      </c>
      <c r="C35" s="595" t="s">
        <v>74</v>
      </c>
      <c r="D35" s="735" t="s">
        <v>75</v>
      </c>
    </row>
    <row r="36" spans="2:4" s="4" customFormat="1" ht="15">
      <c r="B36" s="734" t="s">
        <v>62</v>
      </c>
      <c r="C36" s="595" t="s">
        <v>77</v>
      </c>
      <c r="D36" s="735" t="s">
        <v>78</v>
      </c>
    </row>
    <row r="37" spans="2:4" s="4" customFormat="1" ht="15">
      <c r="B37" s="734" t="s">
        <v>64</v>
      </c>
      <c r="C37" s="595" t="s">
        <v>80</v>
      </c>
      <c r="D37" s="735" t="s">
        <v>81</v>
      </c>
    </row>
    <row r="38" spans="2:4" s="4" customFormat="1" ht="15">
      <c r="B38" s="734" t="s">
        <v>67</v>
      </c>
      <c r="C38" s="595" t="s">
        <v>83</v>
      </c>
      <c r="D38" s="735" t="s">
        <v>1928</v>
      </c>
    </row>
    <row r="39" spans="2:4" ht="8.25" customHeight="1">
      <c r="B39" s="7"/>
      <c r="C39" s="18"/>
      <c r="D39" s="8"/>
    </row>
    <row r="40" spans="2:4" s="3" customFormat="1" ht="25.5" customHeight="1">
      <c r="B40" s="12" t="s">
        <v>84</v>
      </c>
      <c r="C40" s="16" t="s">
        <v>85</v>
      </c>
      <c r="D40" s="687"/>
    </row>
    <row r="41" spans="2:4" s="4" customFormat="1" ht="15">
      <c r="B41" s="734" t="s">
        <v>70</v>
      </c>
      <c r="C41" s="595"/>
      <c r="D41" s="735" t="s">
        <v>1357</v>
      </c>
    </row>
    <row r="42" spans="2:4" s="4" customFormat="1" ht="15">
      <c r="B42" s="734" t="s">
        <v>73</v>
      </c>
      <c r="C42" s="595" t="s">
        <v>128</v>
      </c>
      <c r="D42" s="735" t="s">
        <v>129</v>
      </c>
    </row>
    <row r="43" spans="2:4" s="4" customFormat="1" ht="15">
      <c r="B43" s="734" t="s">
        <v>76</v>
      </c>
      <c r="C43" s="595" t="s">
        <v>131</v>
      </c>
      <c r="D43" s="735" t="s">
        <v>132</v>
      </c>
    </row>
    <row r="44" spans="2:4" s="4" customFormat="1" ht="15">
      <c r="B44" s="734" t="s">
        <v>79</v>
      </c>
      <c r="C44" s="595" t="s">
        <v>96</v>
      </c>
      <c r="D44" s="735" t="s">
        <v>97</v>
      </c>
    </row>
    <row r="45" spans="2:4" s="4" customFormat="1" ht="15">
      <c r="B45" s="734" t="s">
        <v>82</v>
      </c>
      <c r="C45" s="595" t="s">
        <v>99</v>
      </c>
      <c r="D45" s="735" t="s">
        <v>100</v>
      </c>
    </row>
    <row r="46" spans="2:4" s="4" customFormat="1" ht="15">
      <c r="B46" s="734" t="s">
        <v>86</v>
      </c>
      <c r="C46" s="595" t="s">
        <v>102</v>
      </c>
      <c r="D46" s="735" t="s">
        <v>103</v>
      </c>
    </row>
    <row r="47" spans="2:4" s="4" customFormat="1" ht="15">
      <c r="B47" s="734" t="s">
        <v>87</v>
      </c>
      <c r="C47" s="595" t="s">
        <v>113</v>
      </c>
      <c r="D47" s="735" t="s">
        <v>114</v>
      </c>
    </row>
    <row r="48" spans="2:4" s="4" customFormat="1" ht="15">
      <c r="B48" s="734" t="s">
        <v>88</v>
      </c>
      <c r="C48" s="595" t="s">
        <v>116</v>
      </c>
      <c r="D48" s="735" t="s">
        <v>117</v>
      </c>
    </row>
    <row r="49" spans="2:4" s="4" customFormat="1" ht="15">
      <c r="B49" s="734" t="s">
        <v>89</v>
      </c>
      <c r="C49" s="595" t="s">
        <v>119</v>
      </c>
      <c r="D49" s="735" t="s">
        <v>120</v>
      </c>
    </row>
    <row r="50" spans="2:4" s="4" customFormat="1" ht="15">
      <c r="B50" s="734" t="s">
        <v>90</v>
      </c>
      <c r="C50" s="595" t="s">
        <v>122</v>
      </c>
      <c r="D50" s="735" t="s">
        <v>123</v>
      </c>
    </row>
    <row r="51" spans="2:4" s="4" customFormat="1" ht="15">
      <c r="B51" s="734" t="s">
        <v>91</v>
      </c>
      <c r="C51" s="595" t="s">
        <v>125</v>
      </c>
      <c r="D51" s="735" t="s">
        <v>126</v>
      </c>
    </row>
    <row r="52" spans="2:4" s="4" customFormat="1" ht="15">
      <c r="B52" s="734" t="s">
        <v>92</v>
      </c>
      <c r="C52" s="595" t="s">
        <v>134</v>
      </c>
      <c r="D52" s="735" t="s">
        <v>135</v>
      </c>
    </row>
    <row r="53" spans="2:4" ht="8.25" customHeight="1">
      <c r="B53" s="10"/>
      <c r="C53" s="20"/>
      <c r="D53" s="688"/>
    </row>
    <row r="54" spans="2:4" s="3" customFormat="1" ht="25.5" customHeight="1">
      <c r="B54" s="12" t="s">
        <v>136</v>
      </c>
      <c r="C54" s="16" t="s">
        <v>137</v>
      </c>
      <c r="D54" s="687"/>
    </row>
    <row r="55" spans="2:4" s="3" customFormat="1" ht="15">
      <c r="B55" s="732" t="s">
        <v>93</v>
      </c>
      <c r="C55" s="594" t="s">
        <v>1358</v>
      </c>
      <c r="D55" s="733" t="s">
        <v>1460</v>
      </c>
    </row>
    <row r="56" spans="2:4" s="4" customFormat="1" ht="15">
      <c r="B56" s="734" t="s">
        <v>94</v>
      </c>
      <c r="C56" s="595" t="s">
        <v>1359</v>
      </c>
      <c r="D56" s="735" t="s">
        <v>1461</v>
      </c>
    </row>
    <row r="57" spans="2:4" s="4" customFormat="1" ht="15">
      <c r="B57" s="734" t="s">
        <v>95</v>
      </c>
      <c r="C57" s="595" t="s">
        <v>142</v>
      </c>
      <c r="D57" s="735" t="s">
        <v>1462</v>
      </c>
    </row>
    <row r="58" spans="2:4" s="4" customFormat="1" ht="15">
      <c r="B58" s="734" t="s">
        <v>98</v>
      </c>
      <c r="C58" s="595" t="s">
        <v>52</v>
      </c>
      <c r="D58" s="735" t="s">
        <v>53</v>
      </c>
    </row>
    <row r="59" spans="2:4" s="4" customFormat="1" ht="15">
      <c r="B59" s="734" t="s">
        <v>101</v>
      </c>
      <c r="C59" s="595" t="s">
        <v>57</v>
      </c>
      <c r="D59" s="735" t="s">
        <v>58</v>
      </c>
    </row>
    <row r="60" spans="2:4" s="4" customFormat="1" ht="15">
      <c r="B60" s="734" t="s">
        <v>104</v>
      </c>
      <c r="C60" s="595" t="s">
        <v>105</v>
      </c>
      <c r="D60" s="735" t="s">
        <v>1463</v>
      </c>
    </row>
    <row r="61" spans="2:4" s="4" customFormat="1" ht="15">
      <c r="B61" s="734" t="s">
        <v>106</v>
      </c>
      <c r="C61" s="595" t="s">
        <v>107</v>
      </c>
      <c r="D61" s="735" t="s">
        <v>108</v>
      </c>
    </row>
    <row r="62" spans="2:4" s="4" customFormat="1" ht="15">
      <c r="B62" s="734" t="s">
        <v>109</v>
      </c>
      <c r="C62" s="595" t="s">
        <v>110</v>
      </c>
      <c r="D62" s="735" t="s">
        <v>111</v>
      </c>
    </row>
    <row r="63" spans="2:4" ht="8.25" customHeight="1">
      <c r="B63" s="7"/>
      <c r="C63" s="18"/>
      <c r="D63" s="8"/>
    </row>
    <row r="64" spans="2:4" s="3" customFormat="1" ht="25.5" customHeight="1">
      <c r="B64" s="12" t="s">
        <v>143</v>
      </c>
      <c r="C64" s="16" t="s">
        <v>144</v>
      </c>
      <c r="D64" s="687"/>
    </row>
    <row r="65" spans="1:4" ht="8.25" customHeight="1">
      <c r="B65" s="9"/>
      <c r="C65" s="21"/>
      <c r="D65" s="11"/>
    </row>
    <row r="66" spans="1:4" s="3" customFormat="1" ht="25.5" customHeight="1">
      <c r="B66" s="12" t="s">
        <v>145</v>
      </c>
      <c r="C66" s="16" t="s">
        <v>146</v>
      </c>
      <c r="D66" s="687"/>
    </row>
    <row r="67" spans="1:4" s="3" customFormat="1" ht="15">
      <c r="A67" s="556"/>
      <c r="B67" s="732" t="s">
        <v>112</v>
      </c>
      <c r="C67" s="594"/>
      <c r="D67" s="733" t="s">
        <v>1360</v>
      </c>
    </row>
    <row r="68" spans="1:4" s="4" customFormat="1" ht="15">
      <c r="B68" s="734" t="s">
        <v>115</v>
      </c>
      <c r="C68" s="595" t="s">
        <v>149</v>
      </c>
      <c r="D68" s="735" t="s">
        <v>150</v>
      </c>
    </row>
    <row r="69" spans="1:4" ht="8.25" customHeight="1">
      <c r="B69" s="7"/>
      <c r="C69" s="18"/>
      <c r="D69" s="8"/>
    </row>
    <row r="70" spans="1:4" s="3" customFormat="1" ht="25.5" customHeight="1">
      <c r="B70" s="12" t="s">
        <v>152</v>
      </c>
      <c r="C70" s="16" t="s">
        <v>153</v>
      </c>
      <c r="D70" s="687"/>
    </row>
    <row r="71" spans="1:4" s="3" customFormat="1" ht="15">
      <c r="B71" s="732" t="s">
        <v>118</v>
      </c>
      <c r="C71" s="594" t="s">
        <v>156</v>
      </c>
      <c r="D71" s="733" t="s">
        <v>157</v>
      </c>
    </row>
    <row r="72" spans="1:4" s="4" customFormat="1" ht="15">
      <c r="B72" s="734" t="s">
        <v>121</v>
      </c>
      <c r="C72" s="595" t="s">
        <v>665</v>
      </c>
      <c r="D72" s="735" t="s">
        <v>50</v>
      </c>
    </row>
    <row r="73" spans="1:4" s="4" customFormat="1" ht="15">
      <c r="B73" s="734" t="s">
        <v>124</v>
      </c>
      <c r="C73" s="595"/>
      <c r="D73" s="735" t="s">
        <v>161</v>
      </c>
    </row>
    <row r="74" spans="1:4" s="4" customFormat="1" ht="15">
      <c r="B74" s="734" t="s">
        <v>127</v>
      </c>
      <c r="C74" s="595"/>
      <c r="D74" s="735" t="s">
        <v>159</v>
      </c>
    </row>
    <row r="75" spans="1:4" ht="8.25" customHeight="1">
      <c r="B75" s="7"/>
      <c r="C75" s="18"/>
      <c r="D75" s="8"/>
    </row>
    <row r="76" spans="1:4" s="3" customFormat="1" ht="25.5" customHeight="1">
      <c r="B76" s="12" t="s">
        <v>162</v>
      </c>
      <c r="C76" s="16" t="s">
        <v>163</v>
      </c>
      <c r="D76" s="687"/>
    </row>
    <row r="77" spans="1:4" s="4" customFormat="1" ht="15">
      <c r="B77" s="734" t="s">
        <v>130</v>
      </c>
      <c r="C77" s="595" t="s">
        <v>165</v>
      </c>
      <c r="D77" s="735" t="s">
        <v>166</v>
      </c>
    </row>
    <row r="78" spans="1:4" ht="8.25" customHeight="1">
      <c r="B78" s="7"/>
      <c r="C78" s="18"/>
      <c r="D78" s="8"/>
    </row>
    <row r="79" spans="1:4" s="3" customFormat="1" ht="25.5" customHeight="1">
      <c r="B79" s="12" t="s">
        <v>167</v>
      </c>
      <c r="C79" s="16" t="s">
        <v>168</v>
      </c>
      <c r="D79" s="687"/>
    </row>
    <row r="80" spans="1:4" s="4" customFormat="1" ht="15">
      <c r="B80" s="734" t="s">
        <v>133</v>
      </c>
      <c r="C80" s="595" t="s">
        <v>60</v>
      </c>
      <c r="D80" s="735" t="s">
        <v>61</v>
      </c>
    </row>
    <row r="81" spans="1:4" ht="8.25" customHeight="1">
      <c r="B81" s="9"/>
      <c r="C81" s="21"/>
      <c r="D81" s="11"/>
    </row>
    <row r="82" spans="1:4" s="3" customFormat="1" ht="25.5" customHeight="1">
      <c r="B82" s="12" t="s">
        <v>169</v>
      </c>
      <c r="C82" s="16" t="s">
        <v>170</v>
      </c>
      <c r="D82" s="687"/>
    </row>
    <row r="83" spans="1:4" s="3" customFormat="1" ht="15">
      <c r="A83" s="556"/>
      <c r="B83" s="732" t="s">
        <v>138</v>
      </c>
      <c r="C83" s="594"/>
      <c r="D83" s="733" t="s">
        <v>172</v>
      </c>
    </row>
    <row r="84" spans="1:4" s="4" customFormat="1" ht="15">
      <c r="A84" s="731"/>
      <c r="B84" s="734" t="s">
        <v>139</v>
      </c>
      <c r="C84" s="595"/>
      <c r="D84" s="735" t="s">
        <v>174</v>
      </c>
    </row>
    <row r="85" spans="1:4" s="4" customFormat="1" ht="15">
      <c r="A85" s="731"/>
      <c r="B85" s="734" t="s">
        <v>140</v>
      </c>
      <c r="C85" s="595"/>
      <c r="D85" s="735" t="s">
        <v>175</v>
      </c>
    </row>
    <row r="86" spans="1:4" ht="8.25" customHeight="1">
      <c r="B86" s="7"/>
      <c r="C86" s="18"/>
      <c r="D86" s="8"/>
    </row>
    <row r="87" spans="1:4" s="3" customFormat="1" ht="25.5" customHeight="1">
      <c r="B87" s="12" t="s">
        <v>176</v>
      </c>
      <c r="C87" s="16" t="s">
        <v>177</v>
      </c>
      <c r="D87" s="687"/>
    </row>
    <row r="88" spans="1:4" s="3" customFormat="1" ht="15">
      <c r="A88" s="556"/>
      <c r="B88" s="732" t="s">
        <v>141</v>
      </c>
      <c r="C88" s="594"/>
      <c r="D88" s="733" t="s">
        <v>1464</v>
      </c>
    </row>
    <row r="89" spans="1:4" s="4" customFormat="1" ht="15">
      <c r="A89" s="731"/>
      <c r="B89" s="734" t="s">
        <v>147</v>
      </c>
      <c r="C89" s="595"/>
      <c r="D89" s="735" t="s">
        <v>1465</v>
      </c>
    </row>
    <row r="90" spans="1:4" ht="7.5" customHeight="1">
      <c r="B90" s="7"/>
      <c r="C90" s="18"/>
      <c r="D90" s="8"/>
    </row>
    <row r="91" spans="1:4" s="3" customFormat="1" ht="25.5" customHeight="1">
      <c r="B91" s="12" t="s">
        <v>178</v>
      </c>
      <c r="C91" s="16" t="s">
        <v>179</v>
      </c>
      <c r="D91" s="687"/>
    </row>
    <row r="92" spans="1:4" s="3" customFormat="1" ht="15">
      <c r="A92" s="556"/>
      <c r="B92" s="732" t="s">
        <v>148</v>
      </c>
      <c r="C92" s="594" t="s">
        <v>1458</v>
      </c>
      <c r="D92" s="733" t="s">
        <v>180</v>
      </c>
    </row>
    <row r="93" spans="1:4" s="4" customFormat="1" ht="15">
      <c r="A93" s="731"/>
      <c r="B93" s="734" t="s">
        <v>151</v>
      </c>
      <c r="C93" s="595" t="s">
        <v>1457</v>
      </c>
      <c r="D93" s="735" t="s">
        <v>181</v>
      </c>
    </row>
    <row r="94" spans="1:4" s="4" customFormat="1" ht="15">
      <c r="A94" s="731"/>
      <c r="B94" s="734" t="s">
        <v>154</v>
      </c>
      <c r="C94" s="595" t="s">
        <v>182</v>
      </c>
      <c r="D94" s="735" t="s">
        <v>1467</v>
      </c>
    </row>
    <row r="95" spans="1:4" ht="7.5" customHeight="1">
      <c r="B95" s="7"/>
      <c r="C95" s="18"/>
      <c r="D95" s="8"/>
    </row>
    <row r="96" spans="1:4" s="3" customFormat="1" ht="25.5" customHeight="1">
      <c r="B96" s="12" t="s">
        <v>183</v>
      </c>
      <c r="C96" s="16" t="s">
        <v>184</v>
      </c>
      <c r="D96" s="687"/>
    </row>
    <row r="97" spans="1:7" s="3" customFormat="1" ht="15">
      <c r="A97" s="556"/>
      <c r="B97" s="732" t="s">
        <v>155</v>
      </c>
      <c r="C97" s="594" t="s">
        <v>185</v>
      </c>
      <c r="D97" s="733" t="s">
        <v>186</v>
      </c>
    </row>
    <row r="98" spans="1:7" s="3" customFormat="1" ht="15">
      <c r="A98" s="556"/>
      <c r="B98" s="734" t="s">
        <v>158</v>
      </c>
      <c r="C98" s="595" t="s">
        <v>1459</v>
      </c>
      <c r="D98" s="735" t="s">
        <v>187</v>
      </c>
    </row>
    <row r="99" spans="1:7" s="4" customFormat="1" ht="15">
      <c r="A99" s="731"/>
      <c r="B99" s="732" t="s">
        <v>160</v>
      </c>
      <c r="C99" s="595" t="s">
        <v>2078</v>
      </c>
      <c r="D99" s="735" t="s">
        <v>1683</v>
      </c>
    </row>
    <row r="100" spans="1:7" s="4" customFormat="1" ht="15">
      <c r="A100" s="731"/>
      <c r="B100" s="732" t="s">
        <v>164</v>
      </c>
      <c r="C100" s="595" t="s">
        <v>188</v>
      </c>
      <c r="D100" s="735" t="s">
        <v>189</v>
      </c>
    </row>
    <row r="101" spans="1:7" s="4" customFormat="1" ht="15">
      <c r="A101" s="731"/>
      <c r="B101" s="732" t="s">
        <v>171</v>
      </c>
      <c r="C101" s="595" t="s">
        <v>190</v>
      </c>
      <c r="D101" s="735" t="s">
        <v>191</v>
      </c>
    </row>
    <row r="102" spans="1:7" s="4" customFormat="1" ht="15">
      <c r="A102" s="731"/>
      <c r="B102" s="732" t="s">
        <v>173</v>
      </c>
      <c r="C102" s="595" t="s">
        <v>192</v>
      </c>
      <c r="D102" s="735" t="s">
        <v>193</v>
      </c>
    </row>
    <row r="103" spans="1:7" ht="6.75" customHeight="1">
      <c r="B103" s="7"/>
      <c r="C103" s="18"/>
      <c r="D103" s="8"/>
    </row>
    <row r="104" spans="1:7" s="3" customFormat="1" ht="25.5" customHeight="1">
      <c r="B104" s="12" t="s">
        <v>1702</v>
      </c>
      <c r="C104" s="16"/>
      <c r="D104" s="687"/>
    </row>
    <row r="105" spans="1:7" s="3" customFormat="1" ht="15">
      <c r="A105" s="556"/>
      <c r="B105" s="732" t="s">
        <v>2097</v>
      </c>
      <c r="C105" s="594"/>
      <c r="D105" s="733" t="s">
        <v>194</v>
      </c>
      <c r="F105" s="782"/>
      <c r="G105" s="374"/>
    </row>
    <row r="106" spans="1:7" s="3" customFormat="1" ht="41.25" customHeight="1">
      <c r="A106" s="556"/>
      <c r="B106" s="732" t="s">
        <v>2280</v>
      </c>
      <c r="C106" s="594" t="s">
        <v>1948</v>
      </c>
      <c r="D106" s="733" t="s">
        <v>2098</v>
      </c>
      <c r="F106" s="782"/>
      <c r="G106" s="374"/>
    </row>
    <row r="107" spans="1:7" s="3" customFormat="1" ht="28.5">
      <c r="A107" s="556"/>
      <c r="B107" s="732" t="s">
        <v>2281</v>
      </c>
      <c r="C107" s="594" t="s">
        <v>2020</v>
      </c>
      <c r="D107" s="733" t="s">
        <v>2099</v>
      </c>
      <c r="F107" s="782"/>
      <c r="G107" s="374"/>
    </row>
    <row r="108" spans="1:7" s="3" customFormat="1" ht="15">
      <c r="A108" s="556"/>
      <c r="B108" s="732" t="s">
        <v>2283</v>
      </c>
      <c r="C108" s="594" t="s">
        <v>2046</v>
      </c>
      <c r="D108" s="733" t="s">
        <v>2100</v>
      </c>
      <c r="F108" s="782"/>
      <c r="G108" s="374"/>
    </row>
    <row r="109" spans="1:7" s="3" customFormat="1" ht="28.5">
      <c r="A109" s="556"/>
      <c r="B109" s="732" t="s">
        <v>2284</v>
      </c>
      <c r="C109" s="594" t="s">
        <v>2049</v>
      </c>
      <c r="D109" s="733" t="s">
        <v>2101</v>
      </c>
      <c r="F109" s="782"/>
      <c r="G109" s="374"/>
    </row>
    <row r="110" spans="1:7" s="3" customFormat="1" ht="15">
      <c r="A110" s="556"/>
      <c r="B110" s="732" t="s">
        <v>2285</v>
      </c>
      <c r="C110" s="594" t="s">
        <v>2055</v>
      </c>
      <c r="D110" s="733" t="s">
        <v>2102</v>
      </c>
      <c r="F110" s="782"/>
      <c r="G110" s="374"/>
    </row>
    <row r="111" spans="1:7" s="3" customFormat="1" ht="15">
      <c r="A111" s="556"/>
      <c r="B111" s="732" t="s">
        <v>2286</v>
      </c>
      <c r="C111" s="594" t="s">
        <v>2068</v>
      </c>
      <c r="D111" s="733" t="s">
        <v>2287</v>
      </c>
      <c r="F111" s="782"/>
      <c r="G111" s="374"/>
    </row>
    <row r="112" spans="1:7" s="3" customFormat="1" ht="15">
      <c r="A112" s="556"/>
      <c r="B112" s="732" t="s">
        <v>1927</v>
      </c>
      <c r="C112" s="594"/>
      <c r="D112" s="733" t="s">
        <v>1879</v>
      </c>
      <c r="F112" s="782"/>
      <c r="G112" s="374"/>
    </row>
    <row r="113" spans="1:7" s="3" customFormat="1" ht="15">
      <c r="A113" s="556"/>
      <c r="B113" s="732" t="s">
        <v>1926</v>
      </c>
      <c r="C113" s="594"/>
      <c r="D113" s="733" t="s">
        <v>1880</v>
      </c>
      <c r="F113" s="782"/>
      <c r="G113" s="374"/>
    </row>
    <row r="114" spans="1:7" s="3" customFormat="1" ht="15">
      <c r="A114" s="556"/>
      <c r="B114" s="732" t="s">
        <v>1925</v>
      </c>
      <c r="C114" s="594"/>
      <c r="D114" s="733" t="s">
        <v>1881</v>
      </c>
      <c r="F114" s="782"/>
      <c r="G114" s="374"/>
    </row>
    <row r="115" spans="1:7" s="3" customFormat="1" ht="15">
      <c r="A115" s="556"/>
      <c r="B115" s="732" t="s">
        <v>1924</v>
      </c>
      <c r="C115" s="594"/>
      <c r="D115" s="733" t="s">
        <v>1882</v>
      </c>
      <c r="F115" s="782"/>
      <c r="G115" s="374"/>
    </row>
    <row r="116" spans="1:7" s="3" customFormat="1" ht="15">
      <c r="A116" s="556"/>
      <c r="B116" s="732" t="s">
        <v>2302</v>
      </c>
      <c r="C116" s="594"/>
      <c r="D116" s="733" t="s">
        <v>2316</v>
      </c>
      <c r="F116" s="782"/>
      <c r="G116" s="374"/>
    </row>
    <row r="117" spans="1:7" s="3" customFormat="1" ht="15">
      <c r="A117" s="556"/>
      <c r="B117" s="732" t="s">
        <v>1877</v>
      </c>
      <c r="C117" s="594"/>
      <c r="D117" s="733" t="s">
        <v>1878</v>
      </c>
      <c r="F117" s="782"/>
      <c r="G117" s="374"/>
    </row>
    <row r="118" spans="1:7">
      <c r="D118" s="733"/>
      <c r="F118" s="332"/>
      <c r="G118" s="332"/>
    </row>
    <row r="119" spans="1:7">
      <c r="F119" s="332"/>
      <c r="G119" s="332"/>
    </row>
  </sheetData>
  <hyperlinks>
    <hyperlink ref="B9" location="'Tabla 1'!A1" display="Tabla 1"/>
    <hyperlink ref="B10" location="'Tabla 2'!A1" display="Tabla 2"/>
    <hyperlink ref="B11" location="'Tabla 3'!A1" display="Tabla 3"/>
    <hyperlink ref="B12" location="'Tabla 4'!A1" display="Tabla 4"/>
    <hyperlink ref="B13" location="'Tabla 5'!A1" display="Tabla 5"/>
    <hyperlink ref="B14" location="'Tabla 6'!A1" display="Tabla 6"/>
    <hyperlink ref="B15" location="'Tabla 7'!A1" display="Tabla 7"/>
    <hyperlink ref="B16" location="'Tabla 8'!A1" display="Tabla 8"/>
    <hyperlink ref="B17" location="'Tabla 9'!A1" display="Tabla 9"/>
    <hyperlink ref="B22" location="'Tabla 10'!A1" display="Tabla 10"/>
    <hyperlink ref="B23" location="'Tabla 11'!A1" display="Tabla 11"/>
    <hyperlink ref="B24" location="'Tabla 12'!A1" display="Tabla 12"/>
    <hyperlink ref="B25" location="'Tabla 13'!A1" display="Tabla 13"/>
    <hyperlink ref="B26" location="'Tabla 14'!A1" display="Tabla 14"/>
    <hyperlink ref="B27" location="'Tabla 15'!A1" display="Tabla 15"/>
    <hyperlink ref="B30" location="'Tabla 16'!A1" display="Tabla 16"/>
    <hyperlink ref="B31" location="'Tabla 17'!A1" display="Tabla 17"/>
    <hyperlink ref="B32" location="'Tabla 18'!A1" display="Tabla 18"/>
    <hyperlink ref="B33" location="'Tabla 19'!A1" display="Tabla 19"/>
    <hyperlink ref="B34" location="'Tabla 20'!A1" display="Tabla 20"/>
    <hyperlink ref="B35" location="'Tabla 21'!A1" display="Tabla 21"/>
    <hyperlink ref="B36" location="'Tabla 22'!A1" display="Tabla 22"/>
    <hyperlink ref="B37" location="'Tabla 23'!A1" display="Tabla 23"/>
    <hyperlink ref="B38" location="'Tabla 24'!A1" display="Tabla 24"/>
    <hyperlink ref="B41" location="'Tabla 25'!A1" display="Tabla 25"/>
    <hyperlink ref="B42" location="'Tabla 26'!A1" display="Tabla 26"/>
    <hyperlink ref="B43" location="'Tabla 27'!A1" display="Tabla 27"/>
    <hyperlink ref="B44" location="'Tabla 28'!A1" display="Tabla 28"/>
    <hyperlink ref="B45" location="'Tabla 29'!A1" display="Tabla 29"/>
    <hyperlink ref="B46" location="'Tabla 30'!A1" display="Tabla 30"/>
    <hyperlink ref="B47" location="'Tabla 31'!A1" display="Tabla 31"/>
    <hyperlink ref="B48" location="'Tabla 32'!A1" display="Tabla 32"/>
    <hyperlink ref="B49" location="'Tabla 33'!A1" display="Tabla 33"/>
    <hyperlink ref="B50" location="'Tabla 34'!A1" display="Tabla 34"/>
    <hyperlink ref="B51" location="'Tabla 35'!A1" display="Tabla 35"/>
    <hyperlink ref="B52" location="'Tabla 36'!A1" display="Tabla 36"/>
    <hyperlink ref="B55" location="'Tabla 37'!A1" display="Tabla 37"/>
    <hyperlink ref="B56" location="'Tabla 38'!A1" display="Tabla 38"/>
    <hyperlink ref="B57" location="'Tabla 39'!A1" display="Tabla 39"/>
    <hyperlink ref="B58" location="'Tabla 40'!A1" display="Tabla 40"/>
    <hyperlink ref="B59" location="'Tabla 41'!A1" display="Tabla 41"/>
    <hyperlink ref="B60" location="'Tabla 42'!A1" display="Tabla 42"/>
    <hyperlink ref="B61" location="'Tabla 43'!A1" display="Tabla 43"/>
    <hyperlink ref="B62" location="'Tabla 44'!A1" display="Tabla 44"/>
    <hyperlink ref="B67" location="'Tabla 45'!A1" display="Tabla 45"/>
    <hyperlink ref="B68" location="'Tabla 46'!A1" display="Tabla 46"/>
    <hyperlink ref="B71" location="'Tabla 47'!A1" display="Tabla 47"/>
    <hyperlink ref="B72" location="'Tabla 48'!A1" display="Tabla 48"/>
    <hyperlink ref="B73" location="'Tabla 49'!A1" display="Tabla 49"/>
    <hyperlink ref="B74" location="'Tabla 50'!A1" display="Tabla 50"/>
    <hyperlink ref="B77" location="'Tabla 51'!A1" display="Tabla 51"/>
    <hyperlink ref="B80" location="'Tabla 52'!A1" display="Tabla 52"/>
    <hyperlink ref="B83" location="'Tabla 53'!A1" display="Tabla 53"/>
    <hyperlink ref="B84" location="'Tabla 54'!A1" display="Tabla 54"/>
    <hyperlink ref="B85" location="'Tabla 55'!A1" display="Tabla 55"/>
    <hyperlink ref="B88" location="'Tabla 56'!A1" display="Tabla 56"/>
    <hyperlink ref="B89" location="'Tabla 57'!A1" display="Tabla 57"/>
    <hyperlink ref="B92" location="'Tabla 58'!A1" display="Tabla 58"/>
    <hyperlink ref="B93" location="'Tabla 59'!A1" display="Tabla 59"/>
    <hyperlink ref="B94" location="'Tabla 60'!A1" display="Tabla 60"/>
    <hyperlink ref="B97" location="'Tabla 61'!A1" display="Tabla 61"/>
    <hyperlink ref="B99" location="'Tabla 63'!A1" display="Tabla 63"/>
    <hyperlink ref="B100" location="'Tabla 64'!A1" display="Tabla 64"/>
    <hyperlink ref="B101" location="'Tabla 65'!A1" display="Tabla 65"/>
    <hyperlink ref="B102" location="'Tabla 66'!A1" display="Tabla 66"/>
    <hyperlink ref="B105" location="'Tabla 67'!A1" display="Tabla 67"/>
    <hyperlink ref="D9" location="'Tabla 1'!A1" display="Tabla 1"/>
    <hyperlink ref="D10" location="'Tabla 2'!A1" display="Tabla 2"/>
    <hyperlink ref="D11" location="'Tabla 3'!A1" display="Tabla 3"/>
    <hyperlink ref="D12" location="'Tabla 4'!A1" display="Tabla 4"/>
    <hyperlink ref="D13" location="'Tabla 5'!A1" display="Tabla 5"/>
    <hyperlink ref="D14" location="'Tabla 6'!A1" display="Tabla 6"/>
    <hyperlink ref="D15" location="'Tabla 7'!A1" display="Tabla 7"/>
    <hyperlink ref="D16" location="'Tabla 8'!A1" display="Tabla 8"/>
    <hyperlink ref="D17" location="'Tabla 9'!A1" display="Tabla 9"/>
    <hyperlink ref="D22" location="'Tabla 10'!A1" display="Tabla 10"/>
    <hyperlink ref="D23" location="'Tabla 11'!A1" display="Tabla 11"/>
    <hyperlink ref="D24" location="'Tabla 12'!A1" display="Tabla 12"/>
    <hyperlink ref="D25" location="'Tabla 13'!A1" display="Tabla 13"/>
    <hyperlink ref="D26" location="'Tabla 14'!A1" display="Tabla 14"/>
    <hyperlink ref="D27" location="'Tabla 15'!A1" display="Tabla 15"/>
    <hyperlink ref="D30" location="'Tabla 16'!A1" display="Tabla 16"/>
    <hyperlink ref="D31" location="'Tabla 17'!A1" display="Tabla 17"/>
    <hyperlink ref="D32" location="'Tabla 18'!A1" display="Tabla 18"/>
    <hyperlink ref="D33" location="'Tabla 19'!A1" display="Tabla 19"/>
    <hyperlink ref="D34" location="'Tabla 20'!A1" display="Tabla 20"/>
    <hyperlink ref="D35" location="'Tabla 21'!A1" display="Tabla 21"/>
    <hyperlink ref="D36" location="'Tabla 22'!A1" display="Tabla 22"/>
    <hyperlink ref="D37" location="'Tabla 23'!A1" display="Tabla 23"/>
    <hyperlink ref="D38" location="'Tabla 24'!A1" display="Tabla 24"/>
    <hyperlink ref="D41" location="'Tabla 25'!A1" display="Tabla 25"/>
    <hyperlink ref="D42" location="'Tabla 26'!A1" display="Tabla 26"/>
    <hyperlink ref="D43" location="'Tabla 27'!A1" display="Tabla 27"/>
    <hyperlink ref="D44" location="'Tabla 28'!A1" display="Tabla 28"/>
    <hyperlink ref="D45" location="'Tabla 29'!A1" display="Tabla 29"/>
    <hyperlink ref="D46" location="'Tabla 30'!A1" display="Tabla 30"/>
    <hyperlink ref="D47" location="'Tabla 31'!A1" display="Tabla 31"/>
    <hyperlink ref="D48" location="'Tabla 32'!A1" display="Tabla 32"/>
    <hyperlink ref="D49" location="'Tabla 33'!A1" display="Tabla 33"/>
    <hyperlink ref="D50" location="'Tabla 34'!A1" display="Tabla 34"/>
    <hyperlink ref="D51" location="'Tabla 35'!A1" display="Tabla 35"/>
    <hyperlink ref="D52" location="'Tabla 36'!A1" display="Tabla 36"/>
    <hyperlink ref="D55" location="'Tabla 37'!A1" display="Tabla 37"/>
    <hyperlink ref="D56" location="'Tabla 38'!A1" display="Tabla 38"/>
    <hyperlink ref="D57" location="'Tabla 39'!A1" display="Tabla 39"/>
    <hyperlink ref="D58" location="'Tabla 40'!A1" display="Tabla 40"/>
    <hyperlink ref="D59" location="'Tabla 41'!A1" display="Tabla 41"/>
    <hyperlink ref="D60" location="'Tabla 42'!A1" display="Tabla 42"/>
    <hyperlink ref="D61" location="'Tabla 43'!A1" display="Tabla 43"/>
    <hyperlink ref="D62" location="'Tabla 44'!A1" display="Tabla 44"/>
    <hyperlink ref="D67" location="'Tabla 45'!A1" display="Tabla 45"/>
    <hyperlink ref="D68" location="'Tabla 46'!A1" display="Tabla 46"/>
    <hyperlink ref="D71" location="'Tabla 47'!A1" display="Tabla 47"/>
    <hyperlink ref="D72" location="'Tabla 48'!A1" display="Tabla 48"/>
    <hyperlink ref="D73" location="'Tabla 49'!A1" display="Tabla 49"/>
    <hyperlink ref="D74" location="'Tabla 50'!A1" display="Tabla 50"/>
    <hyperlink ref="D77" location="'Tabla 51'!A1" display="Tabla 51"/>
    <hyperlink ref="D80" location="'Tabla 52'!A1" display="Tabla 52"/>
    <hyperlink ref="D83" location="'Tabla 53'!A1" display="Tabla 53"/>
    <hyperlink ref="D84" location="'Tabla 54'!A1" display="Tabla 54"/>
    <hyperlink ref="D85" location="'Tabla 55'!A1" display="Tabla 55"/>
    <hyperlink ref="D88" location="'Tabla 56'!A1" display="Tabla 56"/>
    <hyperlink ref="D89" location="'Tabla 57'!A1" display="Tabla 57"/>
    <hyperlink ref="D92" location="'Tabla 58'!A1" display="Tabla 58"/>
    <hyperlink ref="D93" location="'Tabla 59'!A1" display="Tabla 59"/>
    <hyperlink ref="D94" location="'Tabla 60'!A1" display="Tabla 60"/>
    <hyperlink ref="D97" location="'Tabla 61'!A1" display="Tabla 61"/>
    <hyperlink ref="D99" location="'Tabla 63'!A1" display="Pagos especiales al personal cuyas actividades profesionales inciden de manera importante en el perfil de riesgo de la entidad (personal identificado)"/>
    <hyperlink ref="D100" location="'Tabla 64'!A1" display="Remuneración diferida "/>
    <hyperlink ref="D101" location="'Tabla 65'!A1" display="Información sobre la remuneración del personal cuyas actividades profesionales inciden de manera importante en el perfil de riesgo de la entidad "/>
    <hyperlink ref="D102" location="'Tabla 66'!A1" display="Remuneración de 1 millón EUR o más al año"/>
    <hyperlink ref="B112" location="'Anexo II.1'!A1" display="Anexo II.1"/>
    <hyperlink ref="B113" location="'Anexo II.2'!A1" display="Anexo II.2"/>
    <hyperlink ref="B114" location="'Anexo II.3'!A1" display="Anexo II.3"/>
    <hyperlink ref="B115" location="'Anexo II.4'!A1" display="Anexo II.4"/>
    <hyperlink ref="B117" location="'Anexo V'!A1" display="Anexo 5"/>
    <hyperlink ref="D105" location="'Tabla 67'!A1" display="Niveles de atribución"/>
    <hyperlink ref="D112" location="'Anexo II.1'!A1" display="Reglamento de Ejecución (UE) 2021/637_ Directrices sobre los requisitos de divulgación con arreglo a la parte Octava de la CRR"/>
    <hyperlink ref="D113" location="'Anexo II.2'!A1" display="ITS on Disclosure of Information on Exposures to Interest Rate Risk on Positions not held in the Trading Book"/>
    <hyperlink ref="D114" location="'Anexo II.3'!A1" display="EBA/GL/2018/01_Guía sobre la divulgación del art. 473a de la CRR sobre el período transitorio aplicable para mitigar el impacto de NIIF 9 en los Fondos Propios"/>
    <hyperlink ref="D115" location="'Anexo II.4'!A1" display="EBA/GL/2018/10 Directrices sobre la información y la divulgación de las medidas Covid -19"/>
    <hyperlink ref="D117" location="'Anexo V'!A1" display="Anexo 5"/>
    <hyperlink ref="B98" location="'Tabla 62'!A1" display="Tabla 62"/>
    <hyperlink ref="D98" location="'Tabla 62'!A1" display="Tabla 62"/>
    <hyperlink ref="B106" location="'Tabla 76'!A1" display="Tabla 76"/>
    <hyperlink ref="D106" location="'Tabla 76'!A1" display="Cartera Bancaria - Indicadores del riesgo de transición potencial ligado al cambio climático: Calidad crediticia de las exposiciones por sector, emisiones y vencimiento residual"/>
    <hyperlink ref="B107" location="'Tabla 78'!A1" display="Tabla 78"/>
    <hyperlink ref="D107" location="'Tabla 78'!A1" display="Cartera Bancaria - Indicadores del riesgo de transición potencial ligado al cambio climático: Préstamos garantizados por bienes inmuebles - Eficiencia energética de las garantías reales"/>
    <hyperlink ref="B108" location="'Tabla 79'!A1" display="Tabla 79"/>
    <hyperlink ref="D108" location="'Tabla 79'!A1" display="Cartera Bancaria - Indicadores del riesgo de transición potencial ligado al cambio climático: métricas de alineamiento"/>
    <hyperlink ref="B109" location="'Tabla 80'!A1" display="Tabla 80"/>
    <hyperlink ref="D109" location="'Tabla 80'!A1" display="Cartera bancaria - Indicadores del riesgo de transición potencial ligado al cambio climático: Exposiciones frente a las veinte empresas con mayores emisiones de carbono"/>
    <hyperlink ref="B110" location="'Tabla 81'!A1" display="Tabla 81"/>
    <hyperlink ref="D110" location="'Tabla 81'!A1" display="Cartera bancaria - Indicadores del riesgo físico potencial ligado al cambio climático: Exposiciones sujetas al riesgo físico"/>
    <hyperlink ref="B111" location="'Tabla 82'!A1" display="Tabla 82"/>
    <hyperlink ref="D111" location="'Tabla 82'!A1" display="Otras medidas de mitigación del cambio climático no incluidas en el Reglamento (UE) 2020/852"/>
    <hyperlink ref="B116" location="'Anexo II.5'!A1" display="Anexo II.5"/>
    <hyperlink ref="D116" location="'Anexo II.5'!A1" display="ITS on Pillar disclosures on ESG risk. Reglamento de Ejecución (UE) 2022/2453"/>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1199</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1"/>
  <sheetViews>
    <sheetView workbookViewId="0">
      <selection activeCell="H9" sqref="H9"/>
    </sheetView>
  </sheetViews>
  <sheetFormatPr baseColWidth="10" defaultColWidth="11.42578125" defaultRowHeight="15"/>
  <cols>
    <col min="1" max="1" width="12.140625" style="1" customWidth="1"/>
    <col min="2" max="2" width="3.7109375" style="1" customWidth="1"/>
    <col min="3" max="3" width="11.42578125" style="1" customWidth="1"/>
    <col min="4" max="4" width="37" style="1" customWidth="1"/>
    <col min="5" max="8" width="15.42578125" style="1" customWidth="1"/>
    <col min="9" max="16384" width="11.42578125" style="1"/>
  </cols>
  <sheetData>
    <row r="2" spans="1:11" ht="15" customHeight="1">
      <c r="C2" s="968" t="s">
        <v>198</v>
      </c>
      <c r="D2" s="968"/>
      <c r="E2" s="968"/>
      <c r="F2" s="968"/>
      <c r="G2" s="968"/>
      <c r="H2" s="968"/>
      <c r="I2" s="968"/>
    </row>
    <row r="3" spans="1:11" ht="15" customHeight="1">
      <c r="C3" s="968"/>
      <c r="D3" s="968"/>
      <c r="E3" s="968"/>
      <c r="F3" s="968"/>
      <c r="G3" s="968"/>
      <c r="H3" s="968"/>
      <c r="I3" s="968"/>
    </row>
    <row r="4" spans="1:11">
      <c r="A4" s="261" t="s">
        <v>197</v>
      </c>
    </row>
    <row r="6" spans="1:11">
      <c r="D6" s="2"/>
      <c r="E6" s="2"/>
      <c r="F6" s="2"/>
      <c r="G6" s="2"/>
      <c r="H6" s="2"/>
      <c r="I6" s="2"/>
      <c r="J6" s="2"/>
      <c r="K6" s="2"/>
    </row>
    <row r="7" spans="1:11" ht="35.25" customHeight="1" thickBot="1">
      <c r="C7" s="24"/>
      <c r="D7" s="2"/>
      <c r="E7" s="696" t="s">
        <v>205</v>
      </c>
      <c r="F7" s="696" t="s">
        <v>204</v>
      </c>
      <c r="G7" s="696" t="s">
        <v>203</v>
      </c>
      <c r="H7" s="696" t="s">
        <v>1945</v>
      </c>
      <c r="I7" s="2"/>
      <c r="J7" s="2"/>
      <c r="K7" s="2"/>
    </row>
    <row r="8" spans="1:11" ht="22.5" customHeight="1">
      <c r="D8" s="689" t="s">
        <v>206</v>
      </c>
      <c r="E8" s="396">
        <v>3918961.8539999998</v>
      </c>
      <c r="F8" s="396">
        <v>4087842.8539999998</v>
      </c>
      <c r="G8" s="396">
        <v>4250748.4610000001</v>
      </c>
      <c r="H8" s="396">
        <v>4052393.835</v>
      </c>
      <c r="I8" s="2"/>
      <c r="J8" s="2"/>
      <c r="K8" s="2"/>
    </row>
    <row r="9" spans="1:11" ht="22.5" customHeight="1">
      <c r="D9" s="205" t="s">
        <v>207</v>
      </c>
      <c r="E9" s="392">
        <v>4169040.4870000002</v>
      </c>
      <c r="F9" s="392">
        <v>4337842.8540000003</v>
      </c>
      <c r="G9" s="392">
        <v>4875748.4610000001</v>
      </c>
      <c r="H9" s="392">
        <v>4677393.835</v>
      </c>
      <c r="I9" s="2"/>
      <c r="J9" s="2"/>
      <c r="K9" s="2"/>
    </row>
    <row r="10" spans="1:11" ht="22.5" customHeight="1">
      <c r="D10" s="205" t="s">
        <v>208</v>
      </c>
      <c r="E10" s="392">
        <v>4819864.3720000004</v>
      </c>
      <c r="F10" s="392">
        <v>4988035.8540000003</v>
      </c>
      <c r="G10" s="392">
        <v>5525748.4610000001</v>
      </c>
      <c r="H10" s="392">
        <v>5327393.835</v>
      </c>
      <c r="I10" s="2"/>
      <c r="J10" s="2"/>
      <c r="K10" s="2"/>
    </row>
    <row r="11" spans="1:11" ht="22.5" customHeight="1" thickBot="1">
      <c r="D11" s="690" t="s">
        <v>209</v>
      </c>
      <c r="E11" s="691">
        <v>30720009.190000001</v>
      </c>
      <c r="F11" s="691">
        <v>29907707.682999998</v>
      </c>
      <c r="G11" s="691">
        <v>32639223.776999999</v>
      </c>
      <c r="H11" s="691">
        <v>32467960.592</v>
      </c>
      <c r="I11" s="2"/>
      <c r="J11" s="2"/>
      <c r="K11" s="2"/>
    </row>
    <row r="12" spans="1:11" ht="22.5" customHeight="1">
      <c r="D12" s="210" t="s">
        <v>210</v>
      </c>
      <c r="E12" s="692">
        <v>12.757033468843176</v>
      </c>
      <c r="F12" s="692">
        <v>13.66819181639786</v>
      </c>
      <c r="G12" s="692">
        <v>13.02</v>
      </c>
      <c r="H12" s="692">
        <v>12.48120843167001</v>
      </c>
      <c r="I12" s="2"/>
      <c r="J12" s="2"/>
      <c r="K12" s="2"/>
    </row>
    <row r="13" spans="1:11" ht="22.5" customHeight="1">
      <c r="D13" s="205" t="s">
        <v>211</v>
      </c>
      <c r="E13" s="693">
        <v>13.571091275445024</v>
      </c>
      <c r="F13" s="693">
        <v>14.504096736460003</v>
      </c>
      <c r="G13" s="693">
        <v>14.94</v>
      </c>
      <c r="H13" s="693">
        <v>14.406183048505039</v>
      </c>
      <c r="I13" s="2"/>
      <c r="J13" s="2"/>
      <c r="K13" s="2"/>
    </row>
    <row r="14" spans="1:11" ht="22.5" customHeight="1">
      <c r="D14" s="689" t="s">
        <v>212</v>
      </c>
      <c r="E14" s="694">
        <v>15.689657975652448</v>
      </c>
      <c r="F14" s="694">
        <v>16.678094847219857</v>
      </c>
      <c r="G14" s="694">
        <v>16.93</v>
      </c>
      <c r="H14" s="694">
        <v>16.408156650013467</v>
      </c>
      <c r="I14" s="2"/>
      <c r="J14" s="2"/>
      <c r="K14" s="2"/>
    </row>
    <row r="15" spans="1:11">
      <c r="D15" s="2"/>
      <c r="E15" s="2"/>
      <c r="F15" s="2"/>
      <c r="G15" s="2"/>
      <c r="H15" s="2"/>
      <c r="I15" s="2"/>
      <c r="J15" s="2"/>
      <c r="K15" s="2"/>
    </row>
    <row r="16" spans="1:11">
      <c r="D16" s="695" t="s">
        <v>1354</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zoomScale="115" zoomScaleNormal="115" workbookViewId="0">
      <selection activeCell="C28" sqref="C28"/>
    </sheetView>
  </sheetViews>
  <sheetFormatPr baseColWidth="10" defaultColWidth="11.42578125" defaultRowHeight="15"/>
  <cols>
    <col min="1" max="1" width="12.140625" style="1" customWidth="1"/>
    <col min="2" max="2" width="3.7109375" style="1" customWidth="1"/>
    <col min="3" max="3" width="7" style="1" bestFit="1" customWidth="1"/>
    <col min="4" max="4" width="100.85546875" style="1" customWidth="1"/>
    <col min="5" max="9" width="10.140625" style="1" bestFit="1" customWidth="1"/>
    <col min="10" max="16384" width="11.42578125" style="1"/>
  </cols>
  <sheetData>
    <row r="2" spans="1:10">
      <c r="C2" s="968" t="s">
        <v>199</v>
      </c>
      <c r="D2" s="968"/>
      <c r="E2" s="968"/>
      <c r="F2" s="968"/>
      <c r="G2" s="968"/>
      <c r="H2" s="968"/>
      <c r="I2" s="968"/>
      <c r="J2" s="968"/>
    </row>
    <row r="3" spans="1:10">
      <c r="C3" s="968"/>
      <c r="D3" s="968"/>
      <c r="E3" s="968"/>
      <c r="F3" s="968"/>
      <c r="G3" s="968"/>
      <c r="H3" s="968"/>
      <c r="I3" s="968"/>
      <c r="J3" s="968"/>
    </row>
    <row r="4" spans="1:10">
      <c r="A4" s="261" t="s">
        <v>197</v>
      </c>
    </row>
    <row r="5" spans="1:10" ht="15.75">
      <c r="A5" s="43" t="s">
        <v>7</v>
      </c>
    </row>
    <row r="6" spans="1:10">
      <c r="C6" s="859"/>
      <c r="D6" s="784"/>
      <c r="E6" s="785" t="s">
        <v>213</v>
      </c>
      <c r="F6" s="785" t="s">
        <v>214</v>
      </c>
      <c r="G6" s="785" t="s">
        <v>215</v>
      </c>
      <c r="H6" s="785" t="s">
        <v>216</v>
      </c>
      <c r="I6" s="785" t="s">
        <v>217</v>
      </c>
    </row>
    <row r="7" spans="1:10" ht="15.75" thickBot="1">
      <c r="C7" s="859"/>
      <c r="D7" s="786"/>
      <c r="E7" s="788" t="s">
        <v>1946</v>
      </c>
      <c r="F7" s="788" t="s">
        <v>1947</v>
      </c>
      <c r="G7" s="788" t="s">
        <v>1934</v>
      </c>
      <c r="H7" s="788" t="s">
        <v>1935</v>
      </c>
      <c r="I7" s="787" t="s">
        <v>1936</v>
      </c>
    </row>
    <row r="8" spans="1:10">
      <c r="C8" s="860"/>
      <c r="D8" s="790" t="s">
        <v>218</v>
      </c>
      <c r="E8" s="871"/>
      <c r="F8" s="871"/>
      <c r="G8" s="871"/>
      <c r="H8" s="871"/>
      <c r="I8" s="871"/>
    </row>
    <row r="9" spans="1:10">
      <c r="C9" s="861">
        <v>1</v>
      </c>
      <c r="D9" s="194" t="s">
        <v>219</v>
      </c>
      <c r="E9" s="187">
        <v>4052393.835</v>
      </c>
      <c r="F9" s="187">
        <v>4079590.0109999999</v>
      </c>
      <c r="G9" s="187">
        <v>4117212.5630000001</v>
      </c>
      <c r="H9" s="187">
        <v>4138454.7949999999</v>
      </c>
      <c r="I9" s="187">
        <v>4250748.4610000001</v>
      </c>
    </row>
    <row r="10" spans="1:10">
      <c r="C10" s="861">
        <v>2</v>
      </c>
      <c r="D10" s="194" t="s">
        <v>207</v>
      </c>
      <c r="E10" s="187">
        <v>4677393.835</v>
      </c>
      <c r="F10" s="187">
        <v>4704590.0109999999</v>
      </c>
      <c r="G10" s="187">
        <v>4742212.5630000001</v>
      </c>
      <c r="H10" s="187">
        <v>4763454.7949999999</v>
      </c>
      <c r="I10" s="187">
        <v>4875748.4610000001</v>
      </c>
    </row>
    <row r="11" spans="1:10">
      <c r="C11" s="861">
        <v>3</v>
      </c>
      <c r="D11" s="194" t="s">
        <v>208</v>
      </c>
      <c r="E11" s="187">
        <v>5327393.835</v>
      </c>
      <c r="F11" s="187">
        <v>5354590.0109999999</v>
      </c>
      <c r="G11" s="187">
        <v>5392212.5630000001</v>
      </c>
      <c r="H11" s="187">
        <v>5413454.7949999999</v>
      </c>
      <c r="I11" s="187">
        <v>5525748.4610000001</v>
      </c>
    </row>
    <row r="12" spans="1:10">
      <c r="C12" s="860"/>
      <c r="D12" s="790" t="s">
        <v>220</v>
      </c>
      <c r="E12" s="790"/>
      <c r="F12" s="790"/>
      <c r="G12" s="790"/>
      <c r="H12" s="790"/>
      <c r="I12" s="790"/>
    </row>
    <row r="13" spans="1:10">
      <c r="C13" s="861">
        <v>4</v>
      </c>
      <c r="D13" s="194" t="s">
        <v>209</v>
      </c>
      <c r="E13" s="187">
        <v>32467960.592</v>
      </c>
      <c r="F13" s="187">
        <v>32931974.539999999</v>
      </c>
      <c r="G13" s="187">
        <v>32966754.710999999</v>
      </c>
      <c r="H13" s="187">
        <v>32749115.386999998</v>
      </c>
      <c r="I13" s="187">
        <v>32639223.776999999</v>
      </c>
    </row>
    <row r="14" spans="1:10">
      <c r="C14" s="860"/>
      <c r="D14" s="790" t="s">
        <v>221</v>
      </c>
      <c r="E14" s="790"/>
      <c r="F14" s="790"/>
      <c r="G14" s="790"/>
      <c r="H14" s="790"/>
      <c r="I14" s="790"/>
    </row>
    <row r="15" spans="1:10">
      <c r="C15" s="861">
        <v>5</v>
      </c>
      <c r="D15" s="194" t="s">
        <v>222</v>
      </c>
      <c r="E15" s="789">
        <v>12.48</v>
      </c>
      <c r="F15" s="789">
        <v>12.39</v>
      </c>
      <c r="G15" s="789">
        <v>12.49</v>
      </c>
      <c r="H15" s="789">
        <v>12.64</v>
      </c>
      <c r="I15" s="789">
        <v>13.02</v>
      </c>
    </row>
    <row r="16" spans="1:10">
      <c r="C16" s="861">
        <v>6</v>
      </c>
      <c r="D16" s="194" t="s">
        <v>223</v>
      </c>
      <c r="E16" s="789">
        <v>14.41</v>
      </c>
      <c r="F16" s="789">
        <v>14.29</v>
      </c>
      <c r="G16" s="789">
        <v>14.38</v>
      </c>
      <c r="H16" s="789">
        <v>14.55</v>
      </c>
      <c r="I16" s="789">
        <v>14.94</v>
      </c>
    </row>
    <row r="17" spans="3:9">
      <c r="C17" s="861">
        <v>7</v>
      </c>
      <c r="D17" s="194" t="s">
        <v>224</v>
      </c>
      <c r="E17" s="789">
        <v>16.41</v>
      </c>
      <c r="F17" s="789">
        <v>16.260000000000002</v>
      </c>
      <c r="G17" s="789">
        <v>16.36</v>
      </c>
      <c r="H17" s="789">
        <v>16.53</v>
      </c>
      <c r="I17" s="789">
        <v>16.93</v>
      </c>
    </row>
    <row r="18" spans="3:9" ht="25.5">
      <c r="C18" s="860"/>
      <c r="D18" s="790" t="s">
        <v>225</v>
      </c>
      <c r="E18" s="790"/>
      <c r="F18" s="790"/>
      <c r="G18" s="790"/>
      <c r="H18" s="790"/>
      <c r="I18" s="790"/>
    </row>
    <row r="19" spans="3:9" ht="25.5">
      <c r="C19" s="861" t="s">
        <v>226</v>
      </c>
      <c r="D19" s="194" t="s">
        <v>227</v>
      </c>
      <c r="E19" s="789">
        <v>2</v>
      </c>
      <c r="F19" s="791">
        <v>2</v>
      </c>
      <c r="G19" s="791">
        <v>2</v>
      </c>
      <c r="H19" s="791">
        <v>2</v>
      </c>
      <c r="I19" s="791">
        <v>1.75</v>
      </c>
    </row>
    <row r="20" spans="3:9">
      <c r="C20" s="861" t="s">
        <v>228</v>
      </c>
      <c r="D20" s="194" t="s">
        <v>229</v>
      </c>
      <c r="E20" s="791">
        <v>1.1299999999999999</v>
      </c>
      <c r="F20" s="791">
        <v>1.1299999999999999</v>
      </c>
      <c r="G20" s="791">
        <v>1.1299999999999999</v>
      </c>
      <c r="H20" s="791">
        <v>1.1299999999999999</v>
      </c>
      <c r="I20" s="791">
        <v>0.98000000000000043</v>
      </c>
    </row>
    <row r="21" spans="3:9">
      <c r="C21" s="861" t="s">
        <v>230</v>
      </c>
      <c r="D21" s="194" t="s">
        <v>231</v>
      </c>
      <c r="E21" s="791">
        <v>1.5</v>
      </c>
      <c r="F21" s="791">
        <v>1.5</v>
      </c>
      <c r="G21" s="791">
        <v>1.5</v>
      </c>
      <c r="H21" s="791">
        <v>1.5</v>
      </c>
      <c r="I21" s="791">
        <v>1.3099999999999996</v>
      </c>
    </row>
    <row r="22" spans="3:9">
      <c r="C22" s="861" t="s">
        <v>232</v>
      </c>
      <c r="D22" s="194" t="s">
        <v>233</v>
      </c>
      <c r="E22" s="791">
        <v>0</v>
      </c>
      <c r="F22" s="791">
        <v>0</v>
      </c>
      <c r="G22" s="791">
        <v>10</v>
      </c>
      <c r="H22" s="791">
        <v>10</v>
      </c>
      <c r="I22" s="791">
        <v>9.75</v>
      </c>
    </row>
    <row r="23" spans="3:9">
      <c r="C23" s="860"/>
      <c r="D23" s="790" t="s">
        <v>234</v>
      </c>
      <c r="E23" s="790"/>
      <c r="F23" s="790"/>
      <c r="G23" s="790"/>
      <c r="H23" s="790"/>
      <c r="I23" s="790"/>
    </row>
    <row r="24" spans="3:9">
      <c r="C24" s="861">
        <v>8</v>
      </c>
      <c r="D24" s="194" t="s">
        <v>235</v>
      </c>
      <c r="E24" s="791">
        <v>2.5000000006159917</v>
      </c>
      <c r="F24" s="791">
        <v>2.5000000015182811</v>
      </c>
      <c r="G24" s="791">
        <v>2.5000000006825061</v>
      </c>
      <c r="H24" s="791">
        <v>2.5000003521469165</v>
      </c>
      <c r="I24" s="791">
        <v>2.499999999441072</v>
      </c>
    </row>
    <row r="25" spans="3:9">
      <c r="C25" s="861" t="s">
        <v>236</v>
      </c>
      <c r="D25" s="194" t="s">
        <v>237</v>
      </c>
      <c r="E25" s="791">
        <v>0</v>
      </c>
      <c r="F25" s="791">
        <v>0</v>
      </c>
      <c r="G25" s="791">
        <v>0</v>
      </c>
      <c r="H25" s="791">
        <v>0</v>
      </c>
      <c r="I25" s="791">
        <v>0</v>
      </c>
    </row>
    <row r="26" spans="3:9">
      <c r="C26" s="861">
        <v>9</v>
      </c>
      <c r="D26" s="194" t="s">
        <v>238</v>
      </c>
      <c r="E26" s="791">
        <v>0</v>
      </c>
      <c r="F26" s="791">
        <v>0</v>
      </c>
      <c r="G26" s="791">
        <v>0</v>
      </c>
      <c r="H26" s="791">
        <v>0</v>
      </c>
      <c r="I26" s="791">
        <v>0</v>
      </c>
    </row>
    <row r="27" spans="3:9">
      <c r="C27" s="861" t="s">
        <v>239</v>
      </c>
      <c r="D27" s="194" t="s">
        <v>240</v>
      </c>
      <c r="E27" s="791">
        <v>0</v>
      </c>
      <c r="F27" s="791">
        <v>0</v>
      </c>
      <c r="G27" s="791">
        <v>0</v>
      </c>
      <c r="H27" s="791">
        <v>0</v>
      </c>
      <c r="I27" s="791">
        <v>0</v>
      </c>
    </row>
    <row r="28" spans="3:9">
      <c r="C28" s="861">
        <v>10</v>
      </c>
      <c r="D28" s="194" t="s">
        <v>241</v>
      </c>
      <c r="E28" s="791">
        <v>0</v>
      </c>
      <c r="F28" s="791">
        <v>0</v>
      </c>
      <c r="G28" s="791">
        <v>0</v>
      </c>
      <c r="H28" s="791">
        <v>0</v>
      </c>
      <c r="I28" s="791">
        <v>0</v>
      </c>
    </row>
    <row r="29" spans="3:9" ht="25.5">
      <c r="C29" s="861" t="s">
        <v>242</v>
      </c>
      <c r="D29" s="194" t="s">
        <v>243</v>
      </c>
      <c r="E29" s="791">
        <v>0</v>
      </c>
      <c r="F29" s="791">
        <v>0</v>
      </c>
      <c r="G29" s="791">
        <v>0</v>
      </c>
      <c r="H29" s="791">
        <v>0</v>
      </c>
      <c r="I29" s="791">
        <v>0</v>
      </c>
    </row>
    <row r="30" spans="3:9">
      <c r="C30" s="861">
        <v>11</v>
      </c>
      <c r="D30" s="194" t="s">
        <v>244</v>
      </c>
      <c r="E30" s="791">
        <v>2.5000000006159917</v>
      </c>
      <c r="F30" s="791">
        <v>2.5000000015182811</v>
      </c>
      <c r="G30" s="791">
        <v>2.5000000006825061</v>
      </c>
      <c r="H30" s="791">
        <v>2.5000003521469165</v>
      </c>
      <c r="I30" s="791">
        <v>2.499999999441072</v>
      </c>
    </row>
    <row r="31" spans="3:9" ht="25.5">
      <c r="C31" s="861" t="s">
        <v>245</v>
      </c>
      <c r="D31" s="194" t="s">
        <v>246</v>
      </c>
      <c r="E31" s="791">
        <v>12.5</v>
      </c>
      <c r="F31" s="791">
        <v>12.5</v>
      </c>
      <c r="G31" s="791">
        <v>12.5</v>
      </c>
      <c r="H31" s="791">
        <v>12.5</v>
      </c>
      <c r="I31" s="791">
        <v>12.25</v>
      </c>
    </row>
    <row r="32" spans="3:9">
      <c r="C32" s="861">
        <v>12</v>
      </c>
      <c r="D32" s="194" t="s">
        <v>247</v>
      </c>
      <c r="E32" s="862">
        <v>6.4081566506294596</v>
      </c>
      <c r="F32" s="862">
        <v>6.2595474027716769</v>
      </c>
      <c r="G32" s="862">
        <v>6.3356668295380514</v>
      </c>
      <c r="H32" s="862">
        <v>6.4966309589069464</v>
      </c>
      <c r="I32" s="862">
        <v>7.09</v>
      </c>
    </row>
    <row r="33" spans="3:9">
      <c r="C33" s="860"/>
      <c r="D33" s="790" t="s">
        <v>248</v>
      </c>
      <c r="E33" s="790"/>
      <c r="F33" s="790"/>
      <c r="G33" s="790"/>
      <c r="H33" s="790"/>
      <c r="I33" s="790"/>
    </row>
    <row r="34" spans="3:9">
      <c r="C34" s="861">
        <v>13</v>
      </c>
      <c r="D34" s="194" t="s">
        <v>249</v>
      </c>
      <c r="E34" s="187">
        <v>75318110.165000007</v>
      </c>
      <c r="F34" s="187">
        <v>77947184.331</v>
      </c>
      <c r="G34" s="187">
        <v>80547868.863000005</v>
      </c>
      <c r="H34" s="187">
        <v>75332447.734999999</v>
      </c>
      <c r="I34" s="187">
        <v>78588145.513999999</v>
      </c>
    </row>
    <row r="35" spans="3:9">
      <c r="C35" s="861">
        <v>14</v>
      </c>
      <c r="D35" s="194" t="s">
        <v>250</v>
      </c>
      <c r="E35" s="791">
        <v>6.2101839999999999</v>
      </c>
      <c r="F35" s="791">
        <v>6.0356129999999997</v>
      </c>
      <c r="G35" s="791">
        <v>5.8874459999999997</v>
      </c>
      <c r="H35" s="791">
        <v>6.3232439999999999</v>
      </c>
      <c r="I35" s="791">
        <v>6.2041779999999997</v>
      </c>
    </row>
    <row r="36" spans="3:9" ht="32.25" customHeight="1">
      <c r="C36" s="860"/>
      <c r="D36" s="790" t="s">
        <v>251</v>
      </c>
      <c r="E36" s="790"/>
      <c r="F36" s="790"/>
      <c r="G36" s="790"/>
      <c r="H36" s="790"/>
      <c r="I36" s="790"/>
    </row>
    <row r="37" spans="3:9" ht="25.5">
      <c r="C37" s="863" t="s">
        <v>252</v>
      </c>
      <c r="D37" s="792" t="s">
        <v>253</v>
      </c>
      <c r="E37" s="793">
        <v>0</v>
      </c>
      <c r="F37" s="793">
        <v>0</v>
      </c>
      <c r="G37" s="793">
        <v>0</v>
      </c>
      <c r="H37" s="793">
        <v>0</v>
      </c>
      <c r="I37" s="793">
        <v>0</v>
      </c>
    </row>
    <row r="38" spans="3:9" ht="25.5">
      <c r="C38" s="861" t="s">
        <v>254</v>
      </c>
      <c r="D38" s="194" t="s">
        <v>229</v>
      </c>
      <c r="E38" s="791">
        <v>0</v>
      </c>
      <c r="F38" s="791">
        <v>0</v>
      </c>
      <c r="G38" s="791">
        <v>0</v>
      </c>
      <c r="H38" s="791">
        <v>0</v>
      </c>
      <c r="I38" s="791">
        <v>0</v>
      </c>
    </row>
    <row r="39" spans="3:9" ht="25.5">
      <c r="C39" s="864" t="s">
        <v>255</v>
      </c>
      <c r="D39" s="794" t="s">
        <v>256</v>
      </c>
      <c r="E39" s="795">
        <v>3</v>
      </c>
      <c r="F39" s="795">
        <v>3</v>
      </c>
      <c r="G39" s="795">
        <v>3</v>
      </c>
      <c r="H39" s="795">
        <v>3.09</v>
      </c>
      <c r="I39" s="795">
        <v>3.08</v>
      </c>
    </row>
    <row r="40" spans="3:9" ht="33" customHeight="1">
      <c r="C40" s="860"/>
      <c r="D40" s="790" t="s">
        <v>259</v>
      </c>
      <c r="E40" s="790"/>
      <c r="F40" s="790"/>
      <c r="G40" s="790"/>
      <c r="H40" s="790"/>
      <c r="I40" s="790"/>
    </row>
    <row r="41" spans="3:9" ht="25.5">
      <c r="C41" s="861" t="s">
        <v>258</v>
      </c>
      <c r="D41" s="194" t="s">
        <v>260</v>
      </c>
      <c r="E41" s="791">
        <v>0</v>
      </c>
      <c r="F41" s="791">
        <v>0</v>
      </c>
      <c r="G41" s="791">
        <v>0</v>
      </c>
      <c r="H41" s="791">
        <v>0</v>
      </c>
      <c r="I41" s="791">
        <v>0</v>
      </c>
    </row>
    <row r="42" spans="3:9" ht="25.5">
      <c r="C42" s="861" t="s">
        <v>261</v>
      </c>
      <c r="D42" s="194" t="s">
        <v>262</v>
      </c>
      <c r="E42" s="791">
        <v>3</v>
      </c>
      <c r="F42" s="791">
        <v>3</v>
      </c>
      <c r="G42" s="791">
        <v>3</v>
      </c>
      <c r="H42" s="791">
        <v>3.09</v>
      </c>
      <c r="I42" s="791">
        <v>3.08</v>
      </c>
    </row>
    <row r="43" spans="3:9">
      <c r="C43" s="860"/>
      <c r="D43" s="790" t="s">
        <v>263</v>
      </c>
      <c r="E43" s="790"/>
      <c r="F43" s="790"/>
      <c r="G43" s="790"/>
      <c r="H43" s="790"/>
      <c r="I43" s="790"/>
    </row>
    <row r="44" spans="3:9">
      <c r="C44" s="861">
        <v>15</v>
      </c>
      <c r="D44" s="194" t="s">
        <v>264</v>
      </c>
      <c r="E44" s="187">
        <v>13867760.261833332</v>
      </c>
      <c r="F44" s="187">
        <v>14250728.557416663</v>
      </c>
      <c r="G44" s="187">
        <v>14066992.770166665</v>
      </c>
      <c r="H44" s="187">
        <v>13671121.817333333</v>
      </c>
      <c r="I44" s="187">
        <v>13149709.4715</v>
      </c>
    </row>
    <row r="45" spans="3:9" ht="25.5">
      <c r="C45" s="861" t="s">
        <v>265</v>
      </c>
      <c r="D45" s="194" t="s">
        <v>266</v>
      </c>
      <c r="E45" s="187">
        <v>7024967.4284999995</v>
      </c>
      <c r="F45" s="187">
        <v>7132154.0719166659</v>
      </c>
      <c r="G45" s="187">
        <v>6965943.4126666673</v>
      </c>
      <c r="H45" s="187">
        <v>6593118.3392499993</v>
      </c>
      <c r="I45" s="187">
        <v>6206317.669999999</v>
      </c>
    </row>
    <row r="46" spans="3:9" ht="25.5">
      <c r="C46" s="861" t="s">
        <v>267</v>
      </c>
      <c r="D46" s="194" t="s">
        <v>268</v>
      </c>
      <c r="E46" s="187">
        <v>1388423.8659166666</v>
      </c>
      <c r="F46" s="187">
        <v>1360622.7463333334</v>
      </c>
      <c r="G46" s="187">
        <v>1283248.9214999999</v>
      </c>
      <c r="H46" s="187">
        <v>1224742.9613333335</v>
      </c>
      <c r="I46" s="187">
        <v>1173757.6840833332</v>
      </c>
    </row>
    <row r="47" spans="3:9">
      <c r="C47" s="861">
        <v>16</v>
      </c>
      <c r="D47" s="194" t="s">
        <v>269</v>
      </c>
      <c r="E47" s="187">
        <v>5636543.5625833338</v>
      </c>
      <c r="F47" s="187">
        <v>5771531.3255833341</v>
      </c>
      <c r="G47" s="187">
        <v>5682694.4911666662</v>
      </c>
      <c r="H47" s="187">
        <v>5368375.3779166667</v>
      </c>
      <c r="I47" s="187">
        <v>5032559.9859166676</v>
      </c>
    </row>
    <row r="48" spans="3:9">
      <c r="C48" s="861">
        <v>17</v>
      </c>
      <c r="D48" s="194" t="s">
        <v>270</v>
      </c>
      <c r="E48" s="791">
        <v>246.13283333333334</v>
      </c>
      <c r="F48" s="791">
        <v>247.04416666666665</v>
      </c>
      <c r="G48" s="791">
        <v>247.66874999999993</v>
      </c>
      <c r="H48" s="791">
        <v>255.30991666666668</v>
      </c>
      <c r="I48" s="791">
        <v>262.92858333333328</v>
      </c>
    </row>
    <row r="49" spans="3:9">
      <c r="C49" s="860"/>
      <c r="D49" s="790" t="s">
        <v>78</v>
      </c>
      <c r="E49" s="790"/>
      <c r="F49" s="790"/>
      <c r="G49" s="790"/>
      <c r="H49" s="790"/>
      <c r="I49" s="790"/>
    </row>
    <row r="50" spans="3:9">
      <c r="C50" s="863">
        <v>18</v>
      </c>
      <c r="D50" s="792" t="s">
        <v>271</v>
      </c>
      <c r="E50" s="796">
        <v>50972012.299999997</v>
      </c>
      <c r="F50" s="796">
        <v>54820983.538999997</v>
      </c>
      <c r="G50" s="796">
        <v>56290588.226999998</v>
      </c>
      <c r="H50" s="796">
        <v>59619596.454000004</v>
      </c>
      <c r="I50" s="796">
        <v>60473505.038999997</v>
      </c>
    </row>
    <row r="51" spans="3:9">
      <c r="C51" s="861">
        <v>19</v>
      </c>
      <c r="D51" s="194" t="s">
        <v>272</v>
      </c>
      <c r="E51" s="187">
        <v>42522922.68</v>
      </c>
      <c r="F51" s="187">
        <v>43201147.928999998</v>
      </c>
      <c r="G51" s="187">
        <v>43107576.978</v>
      </c>
      <c r="H51" s="187">
        <v>45210626.921999998</v>
      </c>
      <c r="I51" s="187">
        <v>45828687.431000002</v>
      </c>
    </row>
    <row r="52" spans="3:9">
      <c r="C52" s="864">
        <v>20</v>
      </c>
      <c r="D52" s="794" t="s">
        <v>273</v>
      </c>
      <c r="E52" s="795">
        <v>119.86949411634373</v>
      </c>
      <c r="F52" s="795">
        <v>126.89700000000001</v>
      </c>
      <c r="G52" s="795">
        <v>130.58199999999999</v>
      </c>
      <c r="H52" s="795">
        <v>131.87100000000001</v>
      </c>
      <c r="I52" s="795">
        <v>131.95599999999999</v>
      </c>
    </row>
    <row r="53" spans="3:9">
      <c r="C53" s="2"/>
      <c r="D53" s="2"/>
      <c r="E53" s="2"/>
      <c r="F53" s="2"/>
      <c r="G53" s="2"/>
      <c r="H53" s="2"/>
      <c r="I53" s="2"/>
    </row>
    <row r="54" spans="3:9">
      <c r="C54" s="2"/>
      <c r="D54" s="403" t="s">
        <v>1216</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4"/>
  <sheetViews>
    <sheetView zoomScaleNormal="100" workbookViewId="0"/>
  </sheetViews>
  <sheetFormatPr baseColWidth="10" defaultColWidth="11.42578125" defaultRowHeight="15"/>
  <cols>
    <col min="1" max="1" width="12.140625" style="1" customWidth="1"/>
    <col min="2" max="2" width="3.7109375" style="1" customWidth="1"/>
    <col min="3" max="3" width="5.5703125" style="2" bestFit="1" customWidth="1"/>
    <col min="4" max="4" width="64" style="2" customWidth="1"/>
    <col min="5" max="11" width="18.7109375" style="2" customWidth="1"/>
    <col min="12" max="16384" width="11.42578125" style="2"/>
  </cols>
  <sheetData>
    <row r="2" spans="1:12">
      <c r="C2" s="969" t="s">
        <v>1472</v>
      </c>
      <c r="D2" s="969"/>
      <c r="E2" s="969"/>
      <c r="F2" s="969"/>
      <c r="G2" s="969"/>
      <c r="H2" s="969"/>
      <c r="I2" s="969"/>
      <c r="J2" s="969"/>
      <c r="K2" s="969"/>
      <c r="L2" s="969"/>
    </row>
    <row r="3" spans="1:12">
      <c r="C3" s="969"/>
      <c r="D3" s="969"/>
      <c r="E3" s="969"/>
      <c r="F3" s="969"/>
      <c r="G3" s="969"/>
      <c r="H3" s="969"/>
      <c r="I3" s="969"/>
      <c r="J3" s="969"/>
      <c r="K3" s="969"/>
      <c r="L3" s="969"/>
    </row>
    <row r="4" spans="1:12">
      <c r="A4" s="261" t="s">
        <v>197</v>
      </c>
    </row>
    <row r="5" spans="1:12" ht="15.75">
      <c r="A5" s="43" t="s">
        <v>1379</v>
      </c>
      <c r="D5" s="26"/>
      <c r="E5" s="26"/>
      <c r="F5" s="26"/>
      <c r="G5" s="26"/>
      <c r="H5" s="26"/>
      <c r="I5" s="26"/>
      <c r="J5" s="26"/>
      <c r="K5" s="26"/>
      <c r="L5" s="26"/>
    </row>
    <row r="6" spans="1:12">
      <c r="C6" s="28"/>
      <c r="D6" s="29"/>
      <c r="E6" s="30" t="s">
        <v>213</v>
      </c>
      <c r="F6" s="30" t="s">
        <v>214</v>
      </c>
      <c r="G6" s="30" t="s">
        <v>215</v>
      </c>
      <c r="H6" s="30" t="s">
        <v>216</v>
      </c>
      <c r="I6" s="30" t="s">
        <v>217</v>
      </c>
      <c r="J6" s="30" t="s">
        <v>274</v>
      </c>
      <c r="K6" s="30" t="s">
        <v>275</v>
      </c>
      <c r="L6" s="26"/>
    </row>
    <row r="7" spans="1:12" ht="15.75" thickBot="1">
      <c r="C7" s="31"/>
      <c r="D7" s="32"/>
      <c r="E7" s="281"/>
      <c r="F7" s="281"/>
      <c r="G7" s="970" t="s">
        <v>276</v>
      </c>
      <c r="H7" s="971"/>
      <c r="I7" s="971"/>
      <c r="J7" s="971"/>
      <c r="K7" s="971"/>
      <c r="L7" s="26"/>
    </row>
    <row r="8" spans="1:12" ht="60.75" thickBot="1">
      <c r="C8" s="28"/>
      <c r="D8" s="33"/>
      <c r="E8" s="34" t="s">
        <v>277</v>
      </c>
      <c r="F8" s="34" t="s">
        <v>278</v>
      </c>
      <c r="G8" s="35" t="s">
        <v>279</v>
      </c>
      <c r="H8" s="36" t="s">
        <v>280</v>
      </c>
      <c r="I8" s="36" t="s">
        <v>281</v>
      </c>
      <c r="J8" s="36" t="s">
        <v>282</v>
      </c>
      <c r="K8" s="36" t="s">
        <v>283</v>
      </c>
      <c r="L8" s="26"/>
    </row>
    <row r="9" spans="1:12">
      <c r="C9" s="28"/>
      <c r="D9" s="872" t="s">
        <v>284</v>
      </c>
      <c r="E9" s="873"/>
      <c r="F9" s="873"/>
      <c r="G9" s="873"/>
      <c r="H9" s="873"/>
      <c r="I9" s="873"/>
      <c r="J9" s="873"/>
      <c r="K9" s="873"/>
      <c r="L9" s="26"/>
    </row>
    <row r="10" spans="1:12" ht="25.5">
      <c r="C10" s="37">
        <v>1</v>
      </c>
      <c r="D10" s="194" t="s">
        <v>285</v>
      </c>
      <c r="E10" s="490">
        <v>8581607</v>
      </c>
      <c r="F10" s="490">
        <v>8578514</v>
      </c>
      <c r="G10" s="490">
        <v>8578514</v>
      </c>
      <c r="H10" s="491">
        <v>0</v>
      </c>
      <c r="I10" s="491">
        <v>0</v>
      </c>
      <c r="J10" s="490">
        <v>0</v>
      </c>
      <c r="K10" s="490">
        <v>0</v>
      </c>
      <c r="L10" s="26"/>
    </row>
    <row r="11" spans="1:12">
      <c r="C11" s="37">
        <v>2</v>
      </c>
      <c r="D11" s="194" t="s">
        <v>286</v>
      </c>
      <c r="E11" s="490">
        <v>470919</v>
      </c>
      <c r="F11" s="490">
        <v>480805</v>
      </c>
      <c r="G11" s="492">
        <v>0</v>
      </c>
      <c r="H11" s="490">
        <v>470919</v>
      </c>
      <c r="I11" s="491">
        <v>0</v>
      </c>
      <c r="J11" s="490">
        <v>480805</v>
      </c>
      <c r="K11" s="490">
        <v>0</v>
      </c>
      <c r="L11" s="26"/>
    </row>
    <row r="12" spans="1:12" ht="25.5">
      <c r="C12" s="37">
        <v>3</v>
      </c>
      <c r="D12" s="194" t="s">
        <v>287</v>
      </c>
      <c r="E12" s="490">
        <v>259529</v>
      </c>
      <c r="F12" s="490">
        <v>119761</v>
      </c>
      <c r="G12" s="492">
        <v>92521.389209999994</v>
      </c>
      <c r="H12" s="491">
        <v>0</v>
      </c>
      <c r="I12" s="492">
        <v>0</v>
      </c>
      <c r="J12" s="490">
        <v>27239.610790000006</v>
      </c>
      <c r="K12" s="490">
        <v>0</v>
      </c>
      <c r="L12" s="26"/>
    </row>
    <row r="13" spans="1:12" ht="25.5">
      <c r="C13" s="37">
        <v>4</v>
      </c>
      <c r="D13" s="194" t="s">
        <v>288</v>
      </c>
      <c r="E13" s="490" t="s">
        <v>257</v>
      </c>
      <c r="F13" s="490">
        <v>0</v>
      </c>
      <c r="G13" s="491">
        <v>0</v>
      </c>
      <c r="H13" s="491">
        <v>0</v>
      </c>
      <c r="I13" s="491">
        <v>0</v>
      </c>
      <c r="J13" s="490">
        <v>0</v>
      </c>
      <c r="K13" s="490">
        <v>0</v>
      </c>
      <c r="L13" s="26"/>
    </row>
    <row r="14" spans="1:12" ht="25.5">
      <c r="C14" s="37">
        <v>5</v>
      </c>
      <c r="D14" s="194" t="s">
        <v>289</v>
      </c>
      <c r="E14" s="490">
        <v>1940905</v>
      </c>
      <c r="F14" s="490">
        <v>852514</v>
      </c>
      <c r="G14" s="490">
        <v>852514</v>
      </c>
      <c r="H14" s="492">
        <v>0</v>
      </c>
      <c r="I14" s="492">
        <v>0</v>
      </c>
      <c r="J14" s="490">
        <v>0</v>
      </c>
      <c r="K14" s="490">
        <v>0</v>
      </c>
      <c r="L14" s="26"/>
    </row>
    <row r="15" spans="1:12">
      <c r="C15" s="37">
        <v>6</v>
      </c>
      <c r="D15" s="194" t="s">
        <v>290</v>
      </c>
      <c r="E15" s="490">
        <v>57031022</v>
      </c>
      <c r="F15" s="490">
        <v>57171621</v>
      </c>
      <c r="G15" s="492">
        <v>56921002</v>
      </c>
      <c r="H15" s="492">
        <v>250619</v>
      </c>
      <c r="I15" s="490">
        <v>0</v>
      </c>
      <c r="J15" s="492">
        <v>0</v>
      </c>
      <c r="K15" s="492">
        <v>0</v>
      </c>
      <c r="L15" s="26"/>
    </row>
    <row r="16" spans="1:12">
      <c r="C16" s="37">
        <v>7</v>
      </c>
      <c r="D16" s="194" t="s">
        <v>291</v>
      </c>
      <c r="E16" s="490">
        <v>870890</v>
      </c>
      <c r="F16" s="490">
        <v>870890</v>
      </c>
      <c r="G16" s="492">
        <v>0</v>
      </c>
      <c r="H16" s="490">
        <v>870890</v>
      </c>
      <c r="I16" s="490">
        <v>0</v>
      </c>
      <c r="J16" s="490">
        <v>0</v>
      </c>
      <c r="K16" s="490">
        <v>0</v>
      </c>
      <c r="L16" s="26"/>
    </row>
    <row r="17" spans="3:12" ht="25.5">
      <c r="C17" s="37">
        <v>8</v>
      </c>
      <c r="D17" s="194" t="s">
        <v>292</v>
      </c>
      <c r="E17" s="492" t="s">
        <v>257</v>
      </c>
      <c r="F17" s="492">
        <v>0</v>
      </c>
      <c r="G17" s="490">
        <v>0</v>
      </c>
      <c r="H17" s="490">
        <v>0</v>
      </c>
      <c r="I17" s="490">
        <v>0</v>
      </c>
      <c r="J17" s="492">
        <v>0</v>
      </c>
      <c r="K17" s="492">
        <v>0</v>
      </c>
      <c r="L17" s="26"/>
    </row>
    <row r="18" spans="3:12">
      <c r="C18" s="37">
        <v>9</v>
      </c>
      <c r="D18" s="194" t="s">
        <v>293</v>
      </c>
      <c r="E18" s="490">
        <v>162287</v>
      </c>
      <c r="F18" s="490">
        <v>625569</v>
      </c>
      <c r="G18" s="490">
        <v>625569</v>
      </c>
      <c r="H18" s="490">
        <v>0</v>
      </c>
      <c r="I18" s="490">
        <v>0</v>
      </c>
      <c r="J18" s="492">
        <v>0</v>
      </c>
      <c r="K18" s="492">
        <v>0</v>
      </c>
      <c r="L18" s="26"/>
    </row>
    <row r="19" spans="3:12">
      <c r="C19" s="37">
        <v>10</v>
      </c>
      <c r="D19" s="194" t="s">
        <v>294</v>
      </c>
      <c r="E19" s="490">
        <v>5584</v>
      </c>
      <c r="F19" s="490">
        <v>0</v>
      </c>
      <c r="G19" s="490">
        <v>0</v>
      </c>
      <c r="H19" s="490">
        <v>0</v>
      </c>
      <c r="I19" s="490">
        <v>0</v>
      </c>
      <c r="J19" s="492">
        <v>0</v>
      </c>
      <c r="K19" s="492">
        <v>0</v>
      </c>
      <c r="L19" s="26"/>
    </row>
    <row r="20" spans="3:12">
      <c r="C20" s="37">
        <v>11</v>
      </c>
      <c r="D20" s="194" t="s">
        <v>295</v>
      </c>
      <c r="E20" s="490">
        <v>1190236</v>
      </c>
      <c r="F20" s="490">
        <v>1111993</v>
      </c>
      <c r="G20" s="490">
        <v>1111993</v>
      </c>
      <c r="H20" s="490">
        <v>0</v>
      </c>
      <c r="I20" s="490">
        <v>0</v>
      </c>
      <c r="J20" s="490">
        <v>0</v>
      </c>
      <c r="K20" s="490">
        <v>0</v>
      </c>
      <c r="L20" s="26"/>
    </row>
    <row r="21" spans="3:12">
      <c r="C21" s="37">
        <v>12</v>
      </c>
      <c r="D21" s="194" t="s">
        <v>296</v>
      </c>
      <c r="E21" s="490">
        <v>461361</v>
      </c>
      <c r="F21" s="490">
        <v>165538</v>
      </c>
      <c r="G21" s="490">
        <v>29218.373785924734</v>
      </c>
      <c r="H21" s="490">
        <v>0</v>
      </c>
      <c r="I21" s="490">
        <v>0</v>
      </c>
      <c r="J21" s="492">
        <v>0</v>
      </c>
      <c r="K21" s="492">
        <v>136319.62621407525</v>
      </c>
      <c r="L21" s="26"/>
    </row>
    <row r="22" spans="3:12">
      <c r="C22" s="37">
        <v>13</v>
      </c>
      <c r="D22" s="194" t="s">
        <v>297</v>
      </c>
      <c r="E22" s="490">
        <v>3527442</v>
      </c>
      <c r="F22" s="490">
        <v>3513439</v>
      </c>
      <c r="G22" s="490">
        <v>2939176.2018399667</v>
      </c>
      <c r="H22" s="490">
        <v>0</v>
      </c>
      <c r="I22" s="490">
        <v>0</v>
      </c>
      <c r="J22" s="492">
        <v>0</v>
      </c>
      <c r="K22" s="493">
        <v>574262.79816003342</v>
      </c>
      <c r="L22" s="26"/>
    </row>
    <row r="23" spans="3:12">
      <c r="C23" s="37">
        <v>14</v>
      </c>
      <c r="D23" s="194" t="s">
        <v>298</v>
      </c>
      <c r="E23" s="490">
        <v>241326</v>
      </c>
      <c r="F23" s="490">
        <v>243344</v>
      </c>
      <c r="G23" s="490">
        <v>226846.6909522317</v>
      </c>
      <c r="H23" s="490">
        <v>0</v>
      </c>
      <c r="I23" s="490">
        <v>0</v>
      </c>
      <c r="J23" s="490">
        <v>0</v>
      </c>
      <c r="K23" s="493">
        <v>16497.309047768314</v>
      </c>
      <c r="L23" s="26"/>
    </row>
    <row r="24" spans="3:12" ht="25.5">
      <c r="C24" s="37">
        <v>15</v>
      </c>
      <c r="D24" s="194" t="s">
        <v>299</v>
      </c>
      <c r="E24" s="490">
        <v>1307664</v>
      </c>
      <c r="F24" s="490">
        <v>499685</v>
      </c>
      <c r="G24" s="490">
        <v>499685</v>
      </c>
      <c r="H24" s="490">
        <v>0</v>
      </c>
      <c r="I24" s="490">
        <v>0</v>
      </c>
      <c r="J24" s="490">
        <v>0</v>
      </c>
      <c r="K24" s="490">
        <v>0</v>
      </c>
      <c r="L24" s="26"/>
    </row>
    <row r="25" spans="3:12" ht="18.75" customHeight="1">
      <c r="C25" s="28"/>
      <c r="D25" s="41" t="s">
        <v>300</v>
      </c>
      <c r="E25" s="42">
        <v>76050772</v>
      </c>
      <c r="F25" s="42">
        <v>74233673</v>
      </c>
      <c r="G25" s="42">
        <v>71877039.655788124</v>
      </c>
      <c r="H25" s="42">
        <v>1592428</v>
      </c>
      <c r="I25" s="42">
        <v>0</v>
      </c>
      <c r="J25" s="42">
        <v>508044.61079000001</v>
      </c>
      <c r="K25" s="42">
        <v>727079.73342187703</v>
      </c>
      <c r="L25" s="26"/>
    </row>
    <row r="26" spans="3:12">
      <c r="C26" s="26"/>
      <c r="D26" s="26"/>
      <c r="E26" s="26"/>
      <c r="F26" s="26"/>
      <c r="G26" s="26"/>
      <c r="H26" s="26"/>
      <c r="I26" s="26"/>
      <c r="J26" s="26"/>
      <c r="K26" s="26"/>
      <c r="L26" s="26"/>
    </row>
    <row r="27" spans="3:12">
      <c r="C27" s="28"/>
      <c r="D27" s="872" t="s">
        <v>301</v>
      </c>
      <c r="E27" s="872"/>
      <c r="F27" s="872"/>
      <c r="G27" s="872"/>
      <c r="H27" s="872"/>
      <c r="I27" s="872"/>
      <c r="J27" s="872"/>
      <c r="K27" s="872"/>
      <c r="L27" s="26"/>
    </row>
    <row r="28" spans="3:12">
      <c r="C28" s="37">
        <v>1</v>
      </c>
      <c r="D28" s="494" t="s">
        <v>302</v>
      </c>
      <c r="E28" s="490">
        <v>461503</v>
      </c>
      <c r="F28" s="492">
        <v>461503</v>
      </c>
      <c r="G28" s="490">
        <v>0</v>
      </c>
      <c r="H28" s="490">
        <v>461503</v>
      </c>
      <c r="I28" s="490">
        <v>0</v>
      </c>
      <c r="J28" s="492">
        <v>461503</v>
      </c>
      <c r="K28" s="492">
        <v>0</v>
      </c>
      <c r="L28" s="26"/>
    </row>
    <row r="29" spans="3:12" ht="25.5">
      <c r="C29" s="37">
        <v>2</v>
      </c>
      <c r="D29" s="494" t="s">
        <v>303</v>
      </c>
      <c r="E29" s="490">
        <v>0</v>
      </c>
      <c r="F29" s="491">
        <v>0</v>
      </c>
      <c r="G29" s="490">
        <v>0</v>
      </c>
      <c r="H29" s="490">
        <v>0</v>
      </c>
      <c r="I29" s="490">
        <v>0</v>
      </c>
      <c r="J29" s="492">
        <v>0</v>
      </c>
      <c r="K29" s="492">
        <v>0</v>
      </c>
      <c r="L29" s="26"/>
    </row>
    <row r="30" spans="3:12">
      <c r="C30" s="37">
        <v>3</v>
      </c>
      <c r="D30" s="494" t="s">
        <v>304</v>
      </c>
      <c r="E30" s="490">
        <v>67597076</v>
      </c>
      <c r="F30" s="492">
        <v>68187055</v>
      </c>
      <c r="G30" s="490">
        <v>0</v>
      </c>
      <c r="H30" s="490">
        <v>531373</v>
      </c>
      <c r="I30" s="490">
        <v>0</v>
      </c>
      <c r="J30" s="490">
        <v>0</v>
      </c>
      <c r="K30" s="490">
        <v>67655682</v>
      </c>
      <c r="L30" s="26"/>
    </row>
    <row r="31" spans="3:12">
      <c r="C31" s="37">
        <v>4</v>
      </c>
      <c r="D31" s="494" t="s">
        <v>291</v>
      </c>
      <c r="E31" s="490">
        <v>523249</v>
      </c>
      <c r="F31" s="490">
        <v>523249</v>
      </c>
      <c r="G31" s="490">
        <v>0</v>
      </c>
      <c r="H31" s="490">
        <v>523249</v>
      </c>
      <c r="I31" s="490">
        <v>0</v>
      </c>
      <c r="J31" s="492">
        <v>0</v>
      </c>
      <c r="K31" s="492">
        <v>0</v>
      </c>
      <c r="L31" s="26"/>
    </row>
    <row r="32" spans="3:12" ht="25.5">
      <c r="C32" s="37">
        <v>5</v>
      </c>
      <c r="D32" s="494" t="s">
        <v>292</v>
      </c>
      <c r="E32" s="490">
        <v>0</v>
      </c>
      <c r="F32" s="492">
        <v>0</v>
      </c>
      <c r="G32" s="490">
        <v>0</v>
      </c>
      <c r="H32" s="490">
        <v>0</v>
      </c>
      <c r="I32" s="490">
        <v>0</v>
      </c>
      <c r="J32" s="492">
        <v>0</v>
      </c>
      <c r="K32" s="492">
        <v>0</v>
      </c>
      <c r="L32" s="26"/>
    </row>
    <row r="33" spans="3:12">
      <c r="C33" s="37">
        <v>6</v>
      </c>
      <c r="D33" s="494" t="s">
        <v>305</v>
      </c>
      <c r="E33" s="490">
        <v>1536642</v>
      </c>
      <c r="F33" s="491">
        <v>0</v>
      </c>
      <c r="G33" s="490">
        <v>0</v>
      </c>
      <c r="H33" s="490">
        <v>0</v>
      </c>
      <c r="I33" s="490">
        <v>0</v>
      </c>
      <c r="J33" s="492">
        <v>0</v>
      </c>
      <c r="K33" s="492">
        <v>0</v>
      </c>
      <c r="L33" s="26"/>
    </row>
    <row r="34" spans="3:12">
      <c r="C34" s="37">
        <v>7</v>
      </c>
      <c r="D34" s="494" t="s">
        <v>306</v>
      </c>
      <c r="E34" s="490">
        <v>373288</v>
      </c>
      <c r="F34" s="492">
        <v>305252</v>
      </c>
      <c r="G34" s="490">
        <v>96033</v>
      </c>
      <c r="H34" s="490">
        <v>0</v>
      </c>
      <c r="I34" s="490">
        <v>0</v>
      </c>
      <c r="J34" s="490">
        <v>0</v>
      </c>
      <c r="K34" s="490">
        <v>209219</v>
      </c>
      <c r="L34" s="26"/>
    </row>
    <row r="35" spans="3:12">
      <c r="C35" s="37">
        <v>8</v>
      </c>
      <c r="D35" s="494" t="s">
        <v>307</v>
      </c>
      <c r="E35" s="490">
        <v>151976</v>
      </c>
      <c r="F35" s="490">
        <v>58993</v>
      </c>
      <c r="G35" s="490">
        <v>44801.4</v>
      </c>
      <c r="H35" s="490">
        <v>0</v>
      </c>
      <c r="I35" s="490">
        <v>0</v>
      </c>
      <c r="J35" s="492">
        <v>0</v>
      </c>
      <c r="K35" s="492">
        <v>14191.6</v>
      </c>
      <c r="L35" s="26"/>
    </row>
    <row r="36" spans="3:12">
      <c r="C36" s="37">
        <v>9</v>
      </c>
      <c r="D36" s="494" t="s">
        <v>308</v>
      </c>
      <c r="E36" s="490">
        <v>289656</v>
      </c>
      <c r="F36" s="492">
        <v>273885</v>
      </c>
      <c r="G36" s="490">
        <v>0</v>
      </c>
      <c r="H36" s="26">
        <v>0</v>
      </c>
      <c r="I36" s="490">
        <v>0</v>
      </c>
      <c r="J36" s="492">
        <v>0</v>
      </c>
      <c r="K36" s="492">
        <v>273885</v>
      </c>
      <c r="L36" s="26"/>
    </row>
    <row r="37" spans="3:12" ht="25.5">
      <c r="C37" s="37">
        <v>10</v>
      </c>
      <c r="D37" s="494" t="s">
        <v>309</v>
      </c>
      <c r="E37" s="490">
        <v>702029</v>
      </c>
      <c r="F37" s="491">
        <v>0</v>
      </c>
      <c r="G37" s="490">
        <v>0</v>
      </c>
      <c r="H37" s="490">
        <v>0</v>
      </c>
      <c r="I37" s="490">
        <v>0</v>
      </c>
      <c r="J37" s="492">
        <v>0</v>
      </c>
      <c r="K37" s="492">
        <v>0</v>
      </c>
      <c r="L37" s="26"/>
    </row>
    <row r="38" spans="3:12" ht="18.75" customHeight="1">
      <c r="C38" s="37">
        <v>11</v>
      </c>
      <c r="D38" s="41" t="s">
        <v>310</v>
      </c>
      <c r="E38" s="42">
        <v>71635419</v>
      </c>
      <c r="F38" s="42">
        <v>69809937</v>
      </c>
      <c r="G38" s="42">
        <v>140834.4</v>
      </c>
      <c r="H38" s="42">
        <v>1516125</v>
      </c>
      <c r="I38" s="42">
        <v>0</v>
      </c>
      <c r="J38" s="42">
        <v>461503</v>
      </c>
      <c r="K38" s="42">
        <v>68152977.599999994</v>
      </c>
      <c r="L38" s="26"/>
    </row>
    <row r="39" spans="3:12">
      <c r="C39" s="26"/>
      <c r="D39" s="697"/>
      <c r="E39" s="1"/>
      <c r="F39" s="1"/>
      <c r="G39" s="1"/>
      <c r="H39" s="1"/>
      <c r="I39" s="1"/>
      <c r="J39" s="1"/>
      <c r="K39" s="1"/>
      <c r="L39" s="26"/>
    </row>
    <row r="40" spans="3:12" ht="18.75" customHeight="1">
      <c r="C40" s="26"/>
      <c r="D40" s="41" t="s">
        <v>410</v>
      </c>
      <c r="E40" s="42">
        <v>4415353</v>
      </c>
      <c r="F40" s="42">
        <v>4423736</v>
      </c>
      <c r="G40" s="1"/>
      <c r="H40" s="1"/>
      <c r="I40" s="1"/>
      <c r="J40" s="1"/>
      <c r="K40" s="1"/>
      <c r="L40" s="26"/>
    </row>
    <row r="41" spans="3:12">
      <c r="D41" s="972"/>
      <c r="E41" s="972"/>
      <c r="F41" s="972"/>
      <c r="G41" s="972"/>
      <c r="H41" s="972"/>
      <c r="I41" s="972"/>
      <c r="J41" s="972"/>
      <c r="K41" s="972"/>
    </row>
    <row r="42" spans="3:12" ht="18.75" customHeight="1">
      <c r="C42" s="26"/>
      <c r="D42" s="41" t="s">
        <v>1471</v>
      </c>
      <c r="E42" s="42">
        <v>76050772</v>
      </c>
      <c r="F42" s="42">
        <v>74233673</v>
      </c>
      <c r="G42" s="1"/>
      <c r="H42" s="1"/>
      <c r="I42" s="1"/>
      <c r="J42" s="1"/>
      <c r="K42" s="1"/>
      <c r="L42" s="26"/>
    </row>
    <row r="44" spans="3:12">
      <c r="D44" s="403" t="s">
        <v>1216</v>
      </c>
    </row>
  </sheetData>
  <mergeCells count="3">
    <mergeCell ref="C2:L3"/>
    <mergeCell ref="G7:K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44"/>
  <sheetViews>
    <sheetView workbookViewId="0"/>
  </sheetViews>
  <sheetFormatPr baseColWidth="10" defaultColWidth="11.42578125" defaultRowHeight="15"/>
  <cols>
    <col min="1" max="1" width="12.140625" style="1" customWidth="1"/>
    <col min="2" max="2" width="3.7109375" style="1" customWidth="1"/>
    <col min="3" max="3" width="4.7109375" style="1" customWidth="1"/>
    <col min="4" max="4" width="50.42578125" style="1" customWidth="1"/>
    <col min="5" max="5" width="11.5703125" style="1" bestFit="1" customWidth="1"/>
    <col min="6" max="6" width="12" style="1" bestFit="1" customWidth="1"/>
    <col min="7" max="7" width="11.5703125" style="1" bestFit="1" customWidth="1"/>
    <col min="8" max="8" width="13.42578125" style="1" customWidth="1"/>
    <col min="9" max="9" width="11.5703125" style="1" bestFit="1" customWidth="1"/>
    <col min="10" max="16384" width="11.42578125" style="1"/>
  </cols>
  <sheetData>
    <row r="2" spans="1:10">
      <c r="C2" s="969" t="s">
        <v>200</v>
      </c>
      <c r="D2" s="969"/>
      <c r="E2" s="969"/>
      <c r="F2" s="969"/>
      <c r="G2" s="969"/>
      <c r="H2" s="969"/>
      <c r="I2" s="969"/>
      <c r="J2" s="969"/>
    </row>
    <row r="3" spans="1:10">
      <c r="C3" s="969"/>
      <c r="D3" s="969"/>
      <c r="E3" s="969"/>
      <c r="F3" s="969"/>
      <c r="G3" s="969"/>
      <c r="H3" s="969"/>
      <c r="I3" s="969"/>
      <c r="J3" s="969"/>
    </row>
    <row r="4" spans="1:10">
      <c r="A4" s="261" t="s">
        <v>197</v>
      </c>
    </row>
    <row r="5" spans="1:10" ht="15.75">
      <c r="A5" s="43" t="s">
        <v>1380</v>
      </c>
      <c r="C5" s="25"/>
      <c r="D5" s="25"/>
      <c r="E5" s="25"/>
      <c r="F5" s="25"/>
      <c r="G5" s="25"/>
      <c r="H5" s="25"/>
      <c r="I5" s="25"/>
    </row>
    <row r="6" spans="1:10">
      <c r="C6" s="26"/>
      <c r="D6" s="26"/>
      <c r="E6" s="46" t="s">
        <v>213</v>
      </c>
      <c r="F6" s="46" t="s">
        <v>214</v>
      </c>
      <c r="G6" s="46" t="s">
        <v>215</v>
      </c>
      <c r="H6" s="46" t="s">
        <v>216</v>
      </c>
      <c r="I6" s="46" t="s">
        <v>217</v>
      </c>
    </row>
    <row r="7" spans="1:10" ht="15.75" thickBot="1">
      <c r="C7" s="26"/>
      <c r="D7" s="26"/>
      <c r="E7" s="973" t="s">
        <v>311</v>
      </c>
      <c r="F7" s="975" t="s">
        <v>312</v>
      </c>
      <c r="G7" s="975"/>
      <c r="H7" s="975"/>
      <c r="I7" s="975"/>
    </row>
    <row r="8" spans="1:10" ht="48">
      <c r="C8" s="28"/>
      <c r="D8" s="26"/>
      <c r="E8" s="974"/>
      <c r="F8" s="495" t="s">
        <v>313</v>
      </c>
      <c r="G8" s="495" t="s">
        <v>314</v>
      </c>
      <c r="H8" s="495" t="s">
        <v>315</v>
      </c>
      <c r="I8" s="495" t="s">
        <v>316</v>
      </c>
    </row>
    <row r="9" spans="1:10" ht="31.5" customHeight="1">
      <c r="C9" s="46">
        <v>1</v>
      </c>
      <c r="D9" s="47" t="s">
        <v>317</v>
      </c>
      <c r="E9" s="48">
        <v>73506593.266578123</v>
      </c>
      <c r="F9" s="49">
        <v>71877039.655788124</v>
      </c>
      <c r="G9" s="49">
        <v>0</v>
      </c>
      <c r="H9" s="49">
        <v>1592428</v>
      </c>
      <c r="I9" s="49">
        <v>508044.61079000001</v>
      </c>
    </row>
    <row r="10" spans="1:10" ht="31.5" customHeight="1">
      <c r="C10" s="46">
        <v>2</v>
      </c>
      <c r="D10" s="47" t="s">
        <v>318</v>
      </c>
      <c r="E10" s="48">
        <v>1656959.400000006</v>
      </c>
      <c r="F10" s="49">
        <v>140834.4</v>
      </c>
      <c r="G10" s="49">
        <v>0</v>
      </c>
      <c r="H10" s="49">
        <v>1516125</v>
      </c>
      <c r="I10" s="49">
        <v>461503</v>
      </c>
    </row>
    <row r="11" spans="1:10" ht="31.5" customHeight="1">
      <c r="C11" s="46">
        <v>3</v>
      </c>
      <c r="D11" s="47" t="s">
        <v>319</v>
      </c>
      <c r="E11" s="48">
        <v>71849633.866578117</v>
      </c>
      <c r="F11" s="49">
        <v>71736205.255788118</v>
      </c>
      <c r="G11" s="49">
        <v>0</v>
      </c>
      <c r="H11" s="49">
        <v>76303</v>
      </c>
      <c r="I11" s="49">
        <v>46541.610790000006</v>
      </c>
    </row>
    <row r="12" spans="1:10" ht="31.5" customHeight="1">
      <c r="C12" s="46">
        <v>4</v>
      </c>
      <c r="D12" s="50" t="s">
        <v>320</v>
      </c>
      <c r="E12" s="51" t="s">
        <v>2103</v>
      </c>
      <c r="F12" s="52">
        <v>13057223</v>
      </c>
      <c r="G12" s="52">
        <v>0</v>
      </c>
      <c r="H12" s="52">
        <v>0</v>
      </c>
      <c r="I12" s="815" t="s">
        <v>2103</v>
      </c>
    </row>
    <row r="13" spans="1:10">
      <c r="C13" s="46">
        <v>5</v>
      </c>
      <c r="D13" s="53" t="s">
        <v>321</v>
      </c>
      <c r="E13" s="54" t="s">
        <v>2103</v>
      </c>
      <c r="F13" s="55">
        <v>-1340.7470000000001</v>
      </c>
      <c r="G13" s="55" t="s">
        <v>2103</v>
      </c>
      <c r="H13" s="55" t="s">
        <v>2103</v>
      </c>
      <c r="I13" s="816" t="s">
        <v>2103</v>
      </c>
    </row>
    <row r="14" spans="1:10" ht="24">
      <c r="C14" s="46">
        <v>6</v>
      </c>
      <c r="D14" s="56" t="s">
        <v>322</v>
      </c>
      <c r="E14" s="57" t="s">
        <v>2103</v>
      </c>
      <c r="F14" s="58" t="s">
        <v>2103</v>
      </c>
      <c r="G14" s="58" t="s">
        <v>2103</v>
      </c>
      <c r="H14" s="58">
        <v>6934</v>
      </c>
      <c r="I14" s="817" t="s">
        <v>2103</v>
      </c>
    </row>
    <row r="15" spans="1:10">
      <c r="C15" s="46">
        <v>7</v>
      </c>
      <c r="D15" s="56" t="s">
        <v>323</v>
      </c>
      <c r="E15" s="57" t="s">
        <v>2103</v>
      </c>
      <c r="F15" s="58" t="s">
        <v>2103</v>
      </c>
      <c r="G15" s="58" t="s">
        <v>2103</v>
      </c>
      <c r="H15" s="58" t="s">
        <v>2103</v>
      </c>
      <c r="I15" s="817" t="s">
        <v>2103</v>
      </c>
    </row>
    <row r="16" spans="1:10" ht="24">
      <c r="C16" s="46">
        <v>8</v>
      </c>
      <c r="D16" s="56" t="s">
        <v>324</v>
      </c>
      <c r="E16" s="57" t="s">
        <v>2103</v>
      </c>
      <c r="F16" s="58">
        <v>-992344.13799999654</v>
      </c>
      <c r="G16" s="58" t="s">
        <v>2103</v>
      </c>
      <c r="H16" s="58">
        <v>-1200505</v>
      </c>
      <c r="I16" s="817" t="s">
        <v>2103</v>
      </c>
    </row>
    <row r="17" spans="3:9">
      <c r="C17" s="46">
        <v>9</v>
      </c>
      <c r="D17" s="56" t="s">
        <v>325</v>
      </c>
      <c r="E17" s="57" t="s">
        <v>2103</v>
      </c>
      <c r="F17" s="58">
        <v>-10053992.516000003</v>
      </c>
      <c r="G17" s="58" t="s">
        <v>2103</v>
      </c>
      <c r="H17" s="58" t="s">
        <v>2103</v>
      </c>
      <c r="I17" s="817" t="s">
        <v>2103</v>
      </c>
    </row>
    <row r="18" spans="3:9" ht="24">
      <c r="C18" s="46">
        <v>10</v>
      </c>
      <c r="D18" s="56" t="s">
        <v>326</v>
      </c>
      <c r="E18" s="57" t="s">
        <v>2103</v>
      </c>
      <c r="F18" s="58" t="s">
        <v>2103</v>
      </c>
      <c r="G18" s="58" t="s">
        <v>2103</v>
      </c>
      <c r="H18" s="58" t="s">
        <v>2103</v>
      </c>
      <c r="I18" s="817" t="s">
        <v>2103</v>
      </c>
    </row>
    <row r="19" spans="3:9">
      <c r="C19" s="46">
        <v>11</v>
      </c>
      <c r="D19" s="59" t="s">
        <v>327</v>
      </c>
      <c r="E19" s="60" t="s">
        <v>2103</v>
      </c>
      <c r="F19" s="61">
        <v>-451389.65050511993</v>
      </c>
      <c r="G19" s="61" t="s">
        <v>2103</v>
      </c>
      <c r="H19" s="61">
        <v>1536045.5847169999</v>
      </c>
      <c r="I19" s="818" t="s">
        <v>2103</v>
      </c>
    </row>
    <row r="20" spans="3:9" ht="25.5" customHeight="1">
      <c r="C20" s="46">
        <v>12</v>
      </c>
      <c r="D20" s="62" t="s">
        <v>328</v>
      </c>
      <c r="E20" s="63" t="s">
        <v>2103</v>
      </c>
      <c r="F20" s="63">
        <v>73294361.204282999</v>
      </c>
      <c r="G20" s="63">
        <v>0</v>
      </c>
      <c r="H20" s="63">
        <v>418777.5847169999</v>
      </c>
      <c r="I20" s="63">
        <v>46541.610790000006</v>
      </c>
    </row>
    <row r="21" spans="3:9">
      <c r="C21" s="26"/>
      <c r="D21" s="26"/>
      <c r="E21" s="26"/>
      <c r="F21" s="26"/>
      <c r="G21" s="26"/>
      <c r="H21" s="26"/>
      <c r="I21" s="26"/>
    </row>
    <row r="22" spans="3:9">
      <c r="C22" s="2"/>
      <c r="D22" s="403" t="s">
        <v>1216</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62"/>
  <sheetViews>
    <sheetView workbookViewId="0"/>
  </sheetViews>
  <sheetFormatPr baseColWidth="10" defaultColWidth="11.42578125" defaultRowHeight="15"/>
  <cols>
    <col min="1" max="1" width="12.140625" style="1" customWidth="1"/>
    <col min="2" max="2" width="3.7109375" style="1" customWidth="1"/>
    <col min="3" max="3" width="67.28515625" style="1" bestFit="1" customWidth="1"/>
    <col min="4" max="4" width="17.28515625" style="1" customWidth="1"/>
    <col min="5" max="9" width="12.7109375" style="1" customWidth="1"/>
    <col min="10" max="10" width="24.140625" style="1" bestFit="1" customWidth="1"/>
    <col min="11" max="11" width="5.28515625" style="1" customWidth="1"/>
    <col min="12" max="16384" width="11.42578125" style="1"/>
  </cols>
  <sheetData>
    <row r="2" spans="1:11">
      <c r="C2" s="968" t="s">
        <v>201</v>
      </c>
      <c r="D2" s="968"/>
      <c r="E2" s="968"/>
      <c r="F2" s="968"/>
      <c r="G2" s="968"/>
      <c r="H2" s="968"/>
      <c r="I2" s="968"/>
      <c r="J2" s="968"/>
      <c r="K2" s="968"/>
    </row>
    <row r="3" spans="1:11">
      <c r="C3" s="968"/>
      <c r="D3" s="968"/>
      <c r="E3" s="968"/>
      <c r="F3" s="968"/>
      <c r="G3" s="968"/>
      <c r="H3" s="968"/>
      <c r="I3" s="968"/>
      <c r="J3" s="968"/>
      <c r="K3" s="968"/>
    </row>
    <row r="4" spans="1:11">
      <c r="A4" s="261" t="s">
        <v>197</v>
      </c>
    </row>
    <row r="5" spans="1:11" ht="15.75">
      <c r="A5" s="43" t="s">
        <v>16</v>
      </c>
    </row>
    <row r="6" spans="1:11" ht="15.75">
      <c r="A6" s="43"/>
    </row>
    <row r="7" spans="1:11">
      <c r="C7" s="46" t="s">
        <v>213</v>
      </c>
      <c r="D7" s="46" t="s">
        <v>214</v>
      </c>
      <c r="E7" s="46" t="s">
        <v>215</v>
      </c>
      <c r="F7" s="46" t="s">
        <v>216</v>
      </c>
      <c r="G7" s="46" t="s">
        <v>217</v>
      </c>
      <c r="H7" s="46" t="s">
        <v>274</v>
      </c>
      <c r="I7" s="46" t="s">
        <v>275</v>
      </c>
      <c r="J7" s="46" t="s">
        <v>329</v>
      </c>
    </row>
    <row r="8" spans="1:11">
      <c r="C8" s="977" t="s">
        <v>330</v>
      </c>
      <c r="D8" s="979" t="s">
        <v>340</v>
      </c>
      <c r="E8" s="981" t="s">
        <v>331</v>
      </c>
      <c r="F8" s="981"/>
      <c r="G8" s="981"/>
      <c r="H8" s="981"/>
      <c r="I8" s="981"/>
      <c r="J8" s="982" t="s">
        <v>332</v>
      </c>
    </row>
    <row r="9" spans="1:11" ht="56.25" customHeight="1" thickBot="1">
      <c r="C9" s="978"/>
      <c r="D9" s="980"/>
      <c r="E9" s="96" t="s">
        <v>333</v>
      </c>
      <c r="F9" s="96" t="s">
        <v>334</v>
      </c>
      <c r="G9" s="96" t="s">
        <v>335</v>
      </c>
      <c r="H9" s="96" t="s">
        <v>336</v>
      </c>
      <c r="I9" s="96" t="s">
        <v>337</v>
      </c>
      <c r="J9" s="983"/>
    </row>
    <row r="10" spans="1:11">
      <c r="C10" s="69" t="str">
        <f>+IF('[1]Plantilla EU LI3'!B9="","",'[1]Plantilla EU LI3'!B9)</f>
        <v xml:space="preserve">BANKOA GESTION SGIIC                                   </v>
      </c>
      <c r="D10" s="70" t="s">
        <v>2104</v>
      </c>
      <c r="E10" s="71" t="s">
        <v>2105</v>
      </c>
      <c r="F10" s="72" t="s">
        <v>2103</v>
      </c>
      <c r="G10" s="73" t="s">
        <v>2103</v>
      </c>
      <c r="H10" s="74" t="s">
        <v>2103</v>
      </c>
      <c r="I10" s="70" t="s">
        <v>2103</v>
      </c>
      <c r="J10" s="75" t="s">
        <v>2106</v>
      </c>
    </row>
    <row r="11" spans="1:11">
      <c r="C11" s="76" t="str">
        <f>+IF('[1]Plantilla EU LI3'!B10="","",'[1]Plantilla EU LI3'!B10)</f>
        <v xml:space="preserve">BANKOA KARTERA, SA                                          </v>
      </c>
      <c r="D11" s="77" t="s">
        <v>2104</v>
      </c>
      <c r="E11" s="78" t="s">
        <v>2105</v>
      </c>
      <c r="F11" s="79" t="s">
        <v>2103</v>
      </c>
      <c r="G11" s="80" t="s">
        <v>2103</v>
      </c>
      <c r="H11" s="81" t="s">
        <v>2103</v>
      </c>
      <c r="I11" s="77" t="s">
        <v>2103</v>
      </c>
      <c r="J11" s="82" t="s">
        <v>2107</v>
      </c>
    </row>
    <row r="12" spans="1:11">
      <c r="C12" s="83" t="str">
        <f>+IF('[1]Plantilla EU LI3'!B11="","",'[1]Plantilla EU LI3'!B11)</f>
        <v xml:space="preserve">BANKOA MEDIACIÓN, S.L.                                     </v>
      </c>
      <c r="D12" s="84" t="s">
        <v>2104</v>
      </c>
      <c r="E12" s="85" t="s">
        <v>2105</v>
      </c>
      <c r="F12" s="86" t="s">
        <v>2103</v>
      </c>
      <c r="G12" s="87" t="s">
        <v>2103</v>
      </c>
      <c r="H12" s="88" t="s">
        <v>2103</v>
      </c>
      <c r="I12" s="84" t="s">
        <v>2103</v>
      </c>
      <c r="J12" s="89" t="s">
        <v>2108</v>
      </c>
    </row>
    <row r="13" spans="1:11">
      <c r="C13" s="76" t="str">
        <f>+IF('[1]Plantilla EU LI3'!B12="","",'[1]Plantilla EU LI3'!B12)</f>
        <v>ABANCA CORPORACIÓN INDUSTRIAL Y EMPRESARIAL,S.L.</v>
      </c>
      <c r="D13" s="77" t="s">
        <v>2104</v>
      </c>
      <c r="E13" s="78" t="s">
        <v>2105</v>
      </c>
      <c r="F13" s="79" t="s">
        <v>2103</v>
      </c>
      <c r="G13" s="80" t="s">
        <v>2103</v>
      </c>
      <c r="H13" s="81" t="s">
        <v>2103</v>
      </c>
      <c r="I13" s="77" t="s">
        <v>2103</v>
      </c>
      <c r="J13" s="82" t="s">
        <v>2107</v>
      </c>
    </row>
    <row r="14" spans="1:11">
      <c r="C14" s="90" t="str">
        <f>+IF('[1]Plantilla EU LI3'!B13="","",'[1]Plantilla EU LI3'!B13)</f>
        <v>ABANCA  CORPORACIÓN DIVISION INMOBILIARIA, S.L.U</v>
      </c>
      <c r="D14" s="91" t="s">
        <v>2104</v>
      </c>
      <c r="E14" s="92" t="s">
        <v>2105</v>
      </c>
      <c r="F14" s="93" t="s">
        <v>2103</v>
      </c>
      <c r="G14" s="93" t="s">
        <v>2103</v>
      </c>
      <c r="H14" s="94" t="s">
        <v>2103</v>
      </c>
      <c r="I14" s="91" t="s">
        <v>2103</v>
      </c>
      <c r="J14" s="95" t="s">
        <v>2109</v>
      </c>
    </row>
    <row r="15" spans="1:11">
      <c r="C15" s="76" t="str">
        <f>+IF('[1]Plantilla EU LI3'!B14="","",'[1]Plantilla EU LI3'!B14)</f>
        <v>AINVEST SENTIR COMÚN, S.A. DE C.V., SOFOM, E.N.R.</v>
      </c>
      <c r="D15" s="77" t="s">
        <v>2104</v>
      </c>
      <c r="E15" s="78" t="s">
        <v>2105</v>
      </c>
      <c r="F15" s="79" t="s">
        <v>2103</v>
      </c>
      <c r="G15" s="80" t="s">
        <v>2103</v>
      </c>
      <c r="H15" s="81" t="s">
        <v>2103</v>
      </c>
      <c r="I15" s="77" t="s">
        <v>2103</v>
      </c>
      <c r="J15" s="82" t="s">
        <v>2110</v>
      </c>
    </row>
    <row r="16" spans="1:11">
      <c r="C16" s="83" t="str">
        <f>+IF('[1]Plantilla EU LI3'!B15="","",'[1]Plantilla EU LI3'!B15)</f>
        <v>ABANCA SERVICIOS FINANCIEROS E.F.C., S.A.</v>
      </c>
      <c r="D16" s="84" t="s">
        <v>2104</v>
      </c>
      <c r="E16" s="85" t="s">
        <v>2105</v>
      </c>
      <c r="F16" s="86" t="s">
        <v>2103</v>
      </c>
      <c r="G16" s="87" t="s">
        <v>2103</v>
      </c>
      <c r="H16" s="88" t="s">
        <v>2103</v>
      </c>
      <c r="I16" s="84" t="s">
        <v>2103</v>
      </c>
      <c r="J16" s="89" t="s">
        <v>2110</v>
      </c>
    </row>
    <row r="17" spans="3:10">
      <c r="C17" s="76" t="str">
        <f>+IF('[1]Plantilla EU LI3'!B16="","",'[1]Plantilla EU LI3'!B16)</f>
        <v>LABORVANTAGE INVESTIMENTOS INMOBILIARIOS, LDA</v>
      </c>
      <c r="D17" s="77" t="s">
        <v>2104</v>
      </c>
      <c r="E17" s="78" t="s">
        <v>2105</v>
      </c>
      <c r="F17" s="79" t="s">
        <v>2103</v>
      </c>
      <c r="G17" s="80" t="s">
        <v>2103</v>
      </c>
      <c r="H17" s="81" t="s">
        <v>2103</v>
      </c>
      <c r="I17" s="77" t="s">
        <v>2103</v>
      </c>
      <c r="J17" s="82" t="s">
        <v>2111</v>
      </c>
    </row>
    <row r="18" spans="3:10">
      <c r="C18" s="83" t="str">
        <f>+IF('[1]Plantilla EU LI3'!B17="","",'[1]Plantilla EU LI3'!B17)</f>
        <v>VIBARCO, S.L.</v>
      </c>
      <c r="D18" s="84" t="s">
        <v>2104</v>
      </c>
      <c r="E18" s="85" t="s">
        <v>2105</v>
      </c>
      <c r="F18" s="86" t="s">
        <v>2103</v>
      </c>
      <c r="G18" s="87" t="s">
        <v>2103</v>
      </c>
      <c r="H18" s="88" t="s">
        <v>2103</v>
      </c>
      <c r="I18" s="84" t="s">
        <v>2103</v>
      </c>
      <c r="J18" s="89" t="s">
        <v>2112</v>
      </c>
    </row>
    <row r="19" spans="3:10">
      <c r="C19" s="76" t="str">
        <f>+IF('[1]Plantilla EU LI3'!B18="","",'[1]Plantilla EU LI3'!B18)</f>
        <v>QUAERE INVESTIMENT,S.L.</v>
      </c>
      <c r="D19" s="77" t="s">
        <v>2104</v>
      </c>
      <c r="E19" s="78" t="s">
        <v>2105</v>
      </c>
      <c r="F19" s="79" t="s">
        <v>2103</v>
      </c>
      <c r="G19" s="80" t="s">
        <v>2103</v>
      </c>
      <c r="H19" s="81" t="s">
        <v>2103</v>
      </c>
      <c r="I19" s="77" t="s">
        <v>2103</v>
      </c>
      <c r="J19" s="82" t="s">
        <v>2107</v>
      </c>
    </row>
    <row r="20" spans="3:10">
      <c r="C20" s="83" t="str">
        <f>+IF('[1]Plantilla EU LI3'!B19="","",'[1]Plantilla EU LI3'!B19)</f>
        <v>ABANCA INVEST, S.L.</v>
      </c>
      <c r="D20" s="84" t="s">
        <v>2104</v>
      </c>
      <c r="E20" s="85" t="s">
        <v>2105</v>
      </c>
      <c r="F20" s="86" t="s">
        <v>2103</v>
      </c>
      <c r="G20" s="87" t="s">
        <v>2103</v>
      </c>
      <c r="H20" s="88" t="s">
        <v>2103</v>
      </c>
      <c r="I20" s="84" t="s">
        <v>2103</v>
      </c>
      <c r="J20" s="89" t="s">
        <v>2107</v>
      </c>
    </row>
    <row r="21" spans="3:10">
      <c r="C21" s="76" t="str">
        <f>+IF('[1]Plantilla EU LI3'!B20="","",'[1]Plantilla EU LI3'!B20)</f>
        <v>TORRES DEL BOULEVAR, S.L.</v>
      </c>
      <c r="D21" s="77" t="s">
        <v>2104</v>
      </c>
      <c r="E21" s="78" t="s">
        <v>2105</v>
      </c>
      <c r="F21" s="79" t="s">
        <v>2103</v>
      </c>
      <c r="G21" s="80" t="s">
        <v>2103</v>
      </c>
      <c r="H21" s="81" t="s">
        <v>2103</v>
      </c>
      <c r="I21" s="77" t="s">
        <v>2103</v>
      </c>
      <c r="J21" s="82" t="s">
        <v>2113</v>
      </c>
    </row>
    <row r="22" spans="3:10">
      <c r="C22" s="83" t="str">
        <f>+IF('[1]Plantilla EU LI3'!B21="","",'[1]Plantilla EU LI3'!B21)</f>
        <v>INVENTIUM CONSULTORIA DE PROYECTOS, S.L</v>
      </c>
      <c r="D22" s="84" t="s">
        <v>2104</v>
      </c>
      <c r="E22" s="85" t="s">
        <v>2105</v>
      </c>
      <c r="F22" s="86" t="s">
        <v>2103</v>
      </c>
      <c r="G22" s="87" t="s">
        <v>2103</v>
      </c>
      <c r="H22" s="88" t="s">
        <v>2103</v>
      </c>
      <c r="I22" s="84" t="s">
        <v>2103</v>
      </c>
      <c r="J22" s="89" t="s">
        <v>2114</v>
      </c>
    </row>
    <row r="23" spans="3:10">
      <c r="C23" s="76" t="str">
        <f>+IF('[1]Plantilla EU LI3'!B22="","",'[1]Plantilla EU LI3'!B22)</f>
        <v>IMANTIA CAPITAL, S.A.</v>
      </c>
      <c r="D23" s="77" t="s">
        <v>2104</v>
      </c>
      <c r="E23" s="78" t="s">
        <v>2105</v>
      </c>
      <c r="F23" s="79" t="s">
        <v>2103</v>
      </c>
      <c r="G23" s="80" t="s">
        <v>2103</v>
      </c>
      <c r="H23" s="81" t="s">
        <v>2103</v>
      </c>
      <c r="I23" s="77" t="s">
        <v>2103</v>
      </c>
      <c r="J23" s="82" t="s">
        <v>2106</v>
      </c>
    </row>
    <row r="24" spans="3:10">
      <c r="C24" s="83" t="str">
        <f>+IF('[1]Plantilla EU LI3'!B23="","",'[1]Plantilla EU LI3'!B23)</f>
        <v>SIMEON SACV MEXICO</v>
      </c>
      <c r="D24" s="84" t="s">
        <v>2104</v>
      </c>
      <c r="E24" s="85" t="s">
        <v>2105</v>
      </c>
      <c r="F24" s="86" t="s">
        <v>2103</v>
      </c>
      <c r="G24" s="87" t="s">
        <v>2103</v>
      </c>
      <c r="H24" s="88" t="s">
        <v>2103</v>
      </c>
      <c r="I24" s="84" t="s">
        <v>2103</v>
      </c>
      <c r="J24" s="89" t="s">
        <v>2110</v>
      </c>
    </row>
    <row r="25" spans="3:10">
      <c r="C25" s="76" t="str">
        <f>+IF('[1]Plantilla EU LI3'!B24="","",'[1]Plantilla EU LI3'!B24)</f>
        <v>SIMEON INVERSIONES CA VENEZUELA</v>
      </c>
      <c r="D25" s="77" t="s">
        <v>2104</v>
      </c>
      <c r="E25" s="78" t="s">
        <v>2105</v>
      </c>
      <c r="F25" s="79" t="s">
        <v>2103</v>
      </c>
      <c r="G25" s="80" t="s">
        <v>2103</v>
      </c>
      <c r="H25" s="81" t="s">
        <v>2103</v>
      </c>
      <c r="I25" s="77" t="s">
        <v>2103</v>
      </c>
      <c r="J25" s="82" t="s">
        <v>2110</v>
      </c>
    </row>
    <row r="26" spans="3:10">
      <c r="C26" s="83" t="str">
        <f>+IF('[1]Plantilla EU LI3'!B25="","",'[1]Plantilla EU LI3'!B25)</f>
        <v>TXSTOCKDATA, S.L.</v>
      </c>
      <c r="D26" s="84" t="s">
        <v>2104</v>
      </c>
      <c r="E26" s="85" t="s">
        <v>2105</v>
      </c>
      <c r="F26" s="86" t="s">
        <v>2103</v>
      </c>
      <c r="G26" s="87" t="s">
        <v>2103</v>
      </c>
      <c r="H26" s="88" t="s">
        <v>2103</v>
      </c>
      <c r="I26" s="84" t="s">
        <v>2103</v>
      </c>
      <c r="J26" s="89" t="s">
        <v>2115</v>
      </c>
    </row>
    <row r="27" spans="3:10">
      <c r="C27" s="76" t="str">
        <f>+IF('[1]Plantilla EU LI3'!B26="","",'[1]Plantilla EU LI3'!B26)</f>
        <v>COMPLEJO RESIDENCIAL MARINA ATLÁNTICA, S.L.</v>
      </c>
      <c r="D27" s="77" t="s">
        <v>2104</v>
      </c>
      <c r="E27" s="78" t="s">
        <v>2103</v>
      </c>
      <c r="F27" s="79" t="s">
        <v>2103</v>
      </c>
      <c r="G27" s="80" t="s">
        <v>2105</v>
      </c>
      <c r="H27" s="81" t="s">
        <v>2103</v>
      </c>
      <c r="I27" s="77" t="s">
        <v>2103</v>
      </c>
      <c r="J27" s="82" t="s">
        <v>2111</v>
      </c>
    </row>
    <row r="28" spans="3:10">
      <c r="C28" s="83" t="str">
        <f>+IF('[1]Plantilla EU LI3'!B27="","",'[1]Plantilla EU LI3'!B27)</f>
        <v>NATUR-HOTEL SPA ALLARIZ, S.A.</v>
      </c>
      <c r="D28" s="84" t="s">
        <v>2104</v>
      </c>
      <c r="E28" s="85" t="s">
        <v>2103</v>
      </c>
      <c r="F28" s="86" t="s">
        <v>2103</v>
      </c>
      <c r="G28" s="87" t="s">
        <v>2105</v>
      </c>
      <c r="H28" s="88" t="s">
        <v>2103</v>
      </c>
      <c r="I28" s="84" t="s">
        <v>2103</v>
      </c>
      <c r="J28" s="89" t="s">
        <v>338</v>
      </c>
    </row>
    <row r="29" spans="3:10">
      <c r="C29" s="76" t="str">
        <f>+IF('[1]Plantilla EU LI3'!B28="","",'[1]Plantilla EU LI3'!B28)</f>
        <v>SOGEVINUS, LDA</v>
      </c>
      <c r="D29" s="77" t="s">
        <v>2104</v>
      </c>
      <c r="E29" s="78" t="s">
        <v>2103</v>
      </c>
      <c r="F29" s="79" t="s">
        <v>2103</v>
      </c>
      <c r="G29" s="80" t="s">
        <v>2105</v>
      </c>
      <c r="H29" s="81" t="s">
        <v>2103</v>
      </c>
      <c r="I29" s="77" t="s">
        <v>2103</v>
      </c>
      <c r="J29" s="82" t="s">
        <v>2116</v>
      </c>
    </row>
    <row r="30" spans="3:10">
      <c r="C30" s="83" t="str">
        <f>+IF('[1]Plantilla EU LI3'!B29="","",'[1]Plantilla EU LI3'!B29)</f>
        <v>ABANCA MEDIACIÓN, CORREDURÍA DE  SEGUROS GENERALES, S.A.</v>
      </c>
      <c r="D30" s="84" t="s">
        <v>2104</v>
      </c>
      <c r="E30" s="85" t="s">
        <v>2103</v>
      </c>
      <c r="F30" s="86" t="s">
        <v>2103</v>
      </c>
      <c r="G30" s="87" t="s">
        <v>2105</v>
      </c>
      <c r="H30" s="88" t="s">
        <v>2103</v>
      </c>
      <c r="I30" s="84" t="s">
        <v>2103</v>
      </c>
      <c r="J30" s="89" t="s">
        <v>2117</v>
      </c>
    </row>
    <row r="31" spans="3:10">
      <c r="C31" s="76" t="str">
        <f>+IF('[1]Plantilla EU LI3'!B30="","",'[1]Plantilla EU LI3'!B30)</f>
        <v>ABANCA VIDA Y PENSIONES  I, S.A.</v>
      </c>
      <c r="D31" s="77" t="s">
        <v>2104</v>
      </c>
      <c r="E31" s="78" t="s">
        <v>2103</v>
      </c>
      <c r="F31" s="79" t="s">
        <v>2103</v>
      </c>
      <c r="G31" s="80" t="s">
        <v>2105</v>
      </c>
      <c r="H31" s="81" t="s">
        <v>2103</v>
      </c>
      <c r="I31" s="77" t="s">
        <v>2103</v>
      </c>
      <c r="J31" s="82" t="s">
        <v>2108</v>
      </c>
    </row>
    <row r="32" spans="3:10">
      <c r="C32" s="83" t="str">
        <f>+IF('[1]Plantilla EU LI3'!B31="","",'[1]Plantilla EU LI3'!B31)</f>
        <v>ABANCA MEDIACIÓN, OPERADOR BANCA SEGUROS VINCULADO, S.L.</v>
      </c>
      <c r="D32" s="84" t="s">
        <v>2104</v>
      </c>
      <c r="E32" s="85" t="s">
        <v>2103</v>
      </c>
      <c r="F32" s="86" t="s">
        <v>2103</v>
      </c>
      <c r="G32" s="87" t="s">
        <v>2105</v>
      </c>
      <c r="H32" s="88" t="s">
        <v>2103</v>
      </c>
      <c r="I32" s="84" t="s">
        <v>2103</v>
      </c>
      <c r="J32" s="89" t="s">
        <v>2108</v>
      </c>
    </row>
    <row r="33" spans="3:10">
      <c r="C33" s="76" t="str">
        <f>+IF('[1]Plantilla EU LI3'!B32="","",'[1]Plantilla EU LI3'!B32)</f>
        <v>ABANCA GESTIÓN OPERATIVA, S.A.</v>
      </c>
      <c r="D33" s="77" t="s">
        <v>2104</v>
      </c>
      <c r="E33" s="78" t="s">
        <v>2103</v>
      </c>
      <c r="F33" s="79" t="s">
        <v>2103</v>
      </c>
      <c r="G33" s="80" t="s">
        <v>2105</v>
      </c>
      <c r="H33" s="81" t="s">
        <v>2103</v>
      </c>
      <c r="I33" s="77" t="s">
        <v>2103</v>
      </c>
      <c r="J33" s="82" t="s">
        <v>2118</v>
      </c>
    </row>
    <row r="34" spans="3:10">
      <c r="C34" s="83" t="str">
        <f>+IF('[1]Plantilla EU LI3'!B33="","",'[1]Plantilla EU LI3'!B33)</f>
        <v>CORPORACIÓN EMPRESARIAL DE  REPRESENTACIÓN PARTICIPATIVA, S.L.</v>
      </c>
      <c r="D34" s="84" t="s">
        <v>2104</v>
      </c>
      <c r="E34" s="85" t="s">
        <v>2103</v>
      </c>
      <c r="F34" s="86" t="s">
        <v>2103</v>
      </c>
      <c r="G34" s="87" t="s">
        <v>2105</v>
      </c>
      <c r="H34" s="88" t="s">
        <v>2103</v>
      </c>
      <c r="I34" s="84" t="s">
        <v>2103</v>
      </c>
      <c r="J34" s="89" t="s">
        <v>2110</v>
      </c>
    </row>
    <row r="35" spans="3:10">
      <c r="C35" s="76" t="str">
        <f>+IF('[1]Plantilla EU LI3'!B34="","",'[1]Plantilla EU LI3'!B34)</f>
        <v>CORPORACIÓN EMPRESARIAL DE TENECIA DE ACTIVOS, S.L.</v>
      </c>
      <c r="D35" s="77" t="s">
        <v>2104</v>
      </c>
      <c r="E35" s="78" t="s">
        <v>2103</v>
      </c>
      <c r="F35" s="79" t="s">
        <v>2103</v>
      </c>
      <c r="G35" s="80" t="s">
        <v>2105</v>
      </c>
      <c r="H35" s="81" t="s">
        <v>2103</v>
      </c>
      <c r="I35" s="77" t="s">
        <v>2103</v>
      </c>
      <c r="J35" s="82" t="s">
        <v>2119</v>
      </c>
    </row>
    <row r="36" spans="3:10">
      <c r="C36" s="83" t="str">
        <f>+IF('[1]Plantilla EU LI3'!B35="","",'[1]Plantilla EU LI3'!B35)</f>
        <v>CORPORACION EMPRESARIAL Y FINANCIERA  DE GALICIA, S.L.</v>
      </c>
      <c r="D36" s="84" t="s">
        <v>2104</v>
      </c>
      <c r="E36" s="85" t="s">
        <v>2103</v>
      </c>
      <c r="F36" s="86" t="s">
        <v>2103</v>
      </c>
      <c r="G36" s="87" t="s">
        <v>2105</v>
      </c>
      <c r="H36" s="88" t="s">
        <v>2103</v>
      </c>
      <c r="I36" s="84" t="s">
        <v>2103</v>
      </c>
      <c r="J36" s="89" t="s">
        <v>2120</v>
      </c>
    </row>
    <row r="37" spans="3:10">
      <c r="C37" s="76" t="str">
        <f>+IF('[1]Plantilla EU LI3'!B36="","",'[1]Plantilla EU LI3'!B36)</f>
        <v>CORPORACION EMPRESARIAL DE PARTICIPACION EN ORGANIZACIONES DE GALICIA, S.L.</v>
      </c>
      <c r="D37" s="77" t="s">
        <v>2104</v>
      </c>
      <c r="E37" s="78" t="s">
        <v>2103</v>
      </c>
      <c r="F37" s="79" t="s">
        <v>2103</v>
      </c>
      <c r="G37" s="80" t="s">
        <v>2105</v>
      </c>
      <c r="H37" s="81" t="s">
        <v>2103</v>
      </c>
      <c r="I37" s="77" t="s">
        <v>2103</v>
      </c>
      <c r="J37" s="82" t="s">
        <v>2115</v>
      </c>
    </row>
    <row r="38" spans="3:10">
      <c r="C38" s="83" t="str">
        <f>+IF('[1]Plantilla EU LI3'!B37="","",'[1]Plantilla EU LI3'!B37)</f>
        <v>ESPACIOS TERMOLUDICOS, S.A.</v>
      </c>
      <c r="D38" s="84" t="s">
        <v>2104</v>
      </c>
      <c r="E38" s="85" t="s">
        <v>2103</v>
      </c>
      <c r="F38" s="86" t="s">
        <v>2103</v>
      </c>
      <c r="G38" s="87" t="s">
        <v>2105</v>
      </c>
      <c r="H38" s="88" t="s">
        <v>2103</v>
      </c>
      <c r="I38" s="84" t="s">
        <v>2103</v>
      </c>
      <c r="J38" s="89" t="s">
        <v>2121</v>
      </c>
    </row>
    <row r="39" spans="3:10">
      <c r="C39" s="76" t="str">
        <f>+IF('[1]Plantilla EU LI3'!B38="","",'[1]Plantilla EU LI3'!B38)</f>
        <v>TORRE DE HÉRCULES INVERSIONES CORPORATIVAS, S.L.</v>
      </c>
      <c r="D39" s="77" t="s">
        <v>2104</v>
      </c>
      <c r="E39" s="78" t="s">
        <v>2103</v>
      </c>
      <c r="F39" s="79" t="s">
        <v>2103</v>
      </c>
      <c r="G39" s="80" t="s">
        <v>2105</v>
      </c>
      <c r="H39" s="81" t="s">
        <v>2103</v>
      </c>
      <c r="I39" s="77" t="s">
        <v>2103</v>
      </c>
      <c r="J39" s="82" t="s">
        <v>2115</v>
      </c>
    </row>
    <row r="40" spans="3:10">
      <c r="C40" s="83" t="str">
        <f>+IF('[1]Plantilla EU LI3'!B39="","",'[1]Plantilla EU LI3'!B39)</f>
        <v>JOCAI XXI, S.L.</v>
      </c>
      <c r="D40" s="84" t="s">
        <v>2104</v>
      </c>
      <c r="E40" s="85" t="s">
        <v>2103</v>
      </c>
      <c r="F40" s="86" t="s">
        <v>2103</v>
      </c>
      <c r="G40" s="87" t="s">
        <v>2105</v>
      </c>
      <c r="H40" s="88" t="s">
        <v>2103</v>
      </c>
      <c r="I40" s="84" t="s">
        <v>2103</v>
      </c>
      <c r="J40" s="89" t="s">
        <v>2122</v>
      </c>
    </row>
    <row r="41" spans="3:10">
      <c r="C41" s="76" t="str">
        <f>+IF('[1]Plantilla EU LI3'!B40="","",'[1]Plantilla EU LI3'!B40)</f>
        <v>NUEVA PESCANOVA, S.L.</v>
      </c>
      <c r="D41" s="77" t="s">
        <v>2123</v>
      </c>
      <c r="E41" s="78" t="s">
        <v>2103</v>
      </c>
      <c r="F41" s="79" t="s">
        <v>2103</v>
      </c>
      <c r="G41" s="80" t="s">
        <v>2105</v>
      </c>
      <c r="H41" s="81" t="s">
        <v>2103</v>
      </c>
      <c r="I41" s="77" t="s">
        <v>2103</v>
      </c>
      <c r="J41" s="82" t="s">
        <v>2124</v>
      </c>
    </row>
    <row r="42" spans="3:10">
      <c r="C42" s="83" t="str">
        <f>+IF('[1]Plantilla EU LI3'!B41="","",'[1]Plantilla EU LI3'!B41)</f>
        <v>REAL CLUB DEPORTIVO DE LA CORUÑA, S.A.D</v>
      </c>
      <c r="D42" s="84" t="s">
        <v>2123</v>
      </c>
      <c r="E42" s="85" t="s">
        <v>2103</v>
      </c>
      <c r="F42" s="86" t="s">
        <v>2103</v>
      </c>
      <c r="G42" s="87" t="s">
        <v>2105</v>
      </c>
      <c r="H42" s="88" t="s">
        <v>2103</v>
      </c>
      <c r="I42" s="84" t="s">
        <v>2103</v>
      </c>
      <c r="J42" s="89" t="s">
        <v>2125</v>
      </c>
    </row>
    <row r="43" spans="3:10" ht="22.5">
      <c r="C43" s="76" t="str">
        <f>+IF('[1]Plantilla EU LI3'!B42="","",'[1]Plantilla EU LI3'!B42)</f>
        <v>DESARROLLOS ALBERO S.A.</v>
      </c>
      <c r="D43" s="77" t="s">
        <v>2126</v>
      </c>
      <c r="E43" s="78" t="s">
        <v>2103</v>
      </c>
      <c r="F43" s="79" t="s">
        <v>2103</v>
      </c>
      <c r="G43" s="80" t="s">
        <v>2105</v>
      </c>
      <c r="H43" s="81" t="s">
        <v>2103</v>
      </c>
      <c r="I43" s="77" t="s">
        <v>2103</v>
      </c>
      <c r="J43" s="82" t="s">
        <v>2122</v>
      </c>
    </row>
    <row r="44" spans="3:10">
      <c r="C44" s="83" t="str">
        <f>+IF('[1]Plantilla EU LI3'!B43="","",'[1]Plantilla EU LI3'!B43)</f>
        <v>ABANCA GENERALES DE SEGUROS Y REASEGUROS, S.A.</v>
      </c>
      <c r="D44" s="84" t="s">
        <v>2127</v>
      </c>
      <c r="E44" s="85" t="s">
        <v>2103</v>
      </c>
      <c r="F44" s="86" t="s">
        <v>2103</v>
      </c>
      <c r="G44" s="87" t="s">
        <v>2105</v>
      </c>
      <c r="H44" s="88" t="s">
        <v>2103</v>
      </c>
      <c r="I44" s="84" t="s">
        <v>2103</v>
      </c>
      <c r="J44" s="89" t="s">
        <v>2108</v>
      </c>
    </row>
    <row r="45" spans="3:10">
      <c r="C45" s="76" t="str">
        <f>+IF('[1]Plantilla EU LI3'!B44="","",'[1]Plantilla EU LI3'!B44)</f>
        <v>CIDADE TECNOLÓXICA DE VIGO, S.A.</v>
      </c>
      <c r="D45" s="77" t="s">
        <v>2127</v>
      </c>
      <c r="E45" s="78" t="s">
        <v>2103</v>
      </c>
      <c r="F45" s="79" t="s">
        <v>2103</v>
      </c>
      <c r="G45" s="80" t="s">
        <v>2105</v>
      </c>
      <c r="H45" s="81" t="s">
        <v>2103</v>
      </c>
      <c r="I45" s="77" t="s">
        <v>2103</v>
      </c>
      <c r="J45" s="82" t="s">
        <v>2128</v>
      </c>
    </row>
    <row r="46" spans="3:10">
      <c r="C46" s="83" t="str">
        <f>+IF('[1]Plantilla EU LI3'!B45="","",'[1]Plantilla EU LI3'!B45)</f>
        <v>CIDADE UNIVERSITARIA, S.A.</v>
      </c>
      <c r="D46" s="84" t="s">
        <v>2127</v>
      </c>
      <c r="E46" s="85" t="s">
        <v>2103</v>
      </c>
      <c r="F46" s="86" t="s">
        <v>2103</v>
      </c>
      <c r="G46" s="87" t="s">
        <v>2105</v>
      </c>
      <c r="H46" s="88" t="s">
        <v>2103</v>
      </c>
      <c r="I46" s="84" t="s">
        <v>2103</v>
      </c>
      <c r="J46" s="89" t="s">
        <v>2128</v>
      </c>
    </row>
    <row r="47" spans="3:10">
      <c r="C47" s="76" t="str">
        <f>+IF('[1]Plantilla EU LI3'!B46="","",'[1]Plantilla EU LI3'!B46)</f>
        <v>OBENQUE ,S.A.</v>
      </c>
      <c r="D47" s="77" t="s">
        <v>2127</v>
      </c>
      <c r="E47" s="78" t="s">
        <v>2103</v>
      </c>
      <c r="F47" s="79" t="s">
        <v>2103</v>
      </c>
      <c r="G47" s="80" t="s">
        <v>2105</v>
      </c>
      <c r="H47" s="81" t="s">
        <v>2103</v>
      </c>
      <c r="I47" s="77" t="s">
        <v>2103</v>
      </c>
      <c r="J47" s="82" t="s">
        <v>2111</v>
      </c>
    </row>
    <row r="48" spans="3:10">
      <c r="C48" s="83" t="str">
        <f>+IF('[1]Plantilla EU LI3'!B47="","",'[1]Plantilla EU LI3'!B47)</f>
        <v>PARQUE  TECNOLOGICO  DE  GALICIA, S.A.</v>
      </c>
      <c r="D48" s="84" t="s">
        <v>2127</v>
      </c>
      <c r="E48" s="85" t="s">
        <v>2103</v>
      </c>
      <c r="F48" s="86" t="s">
        <v>2103</v>
      </c>
      <c r="G48" s="87" t="s">
        <v>2105</v>
      </c>
      <c r="H48" s="88" t="s">
        <v>2103</v>
      </c>
      <c r="I48" s="84" t="s">
        <v>2103</v>
      </c>
      <c r="J48" s="89" t="s">
        <v>2129</v>
      </c>
    </row>
    <row r="49" spans="3:10">
      <c r="C49" s="76" t="str">
        <f>+IF('[1]Plantilla EU LI3'!B48="","",'[1]Plantilla EU LI3'!B48)</f>
        <v>RAMINOVA INVERSIONES  S.L.</v>
      </c>
      <c r="D49" s="77" t="s">
        <v>2127</v>
      </c>
      <c r="E49" s="78" t="s">
        <v>2103</v>
      </c>
      <c r="F49" s="79" t="s">
        <v>2103</v>
      </c>
      <c r="G49" s="80" t="s">
        <v>2105</v>
      </c>
      <c r="H49" s="81" t="s">
        <v>2103</v>
      </c>
      <c r="I49" s="77" t="s">
        <v>2103</v>
      </c>
      <c r="J49" s="82" t="s">
        <v>2130</v>
      </c>
    </row>
    <row r="50" spans="3:10">
      <c r="C50" s="83" t="str">
        <f>+IF('[1]Plantilla EU LI3'!B49="","",'[1]Plantilla EU LI3'!B49)</f>
        <v>AUTOESTRADAS DO SALNÉS SOCIEDAD CONCESIONARIA  DA XUNTA DE GALICIA, S.A.</v>
      </c>
      <c r="D50" s="84" t="s">
        <v>2127</v>
      </c>
      <c r="E50" s="85" t="s">
        <v>2103</v>
      </c>
      <c r="F50" s="86" t="s">
        <v>2103</v>
      </c>
      <c r="G50" s="87" t="s">
        <v>2105</v>
      </c>
      <c r="H50" s="88" t="s">
        <v>2103</v>
      </c>
      <c r="I50" s="84" t="s">
        <v>2103</v>
      </c>
      <c r="J50" s="89" t="s">
        <v>2131</v>
      </c>
    </row>
    <row r="51" spans="3:10">
      <c r="C51" s="76" t="str">
        <f>+IF('[1]Plantilla EU LI3'!B50="","",'[1]Plantilla EU LI3'!B50)</f>
        <v>EMPRESA NAVIERA ELCANO, S.A.</v>
      </c>
      <c r="D51" s="77" t="s">
        <v>2127</v>
      </c>
      <c r="E51" s="78" t="s">
        <v>2103</v>
      </c>
      <c r="F51" s="79" t="s">
        <v>2103</v>
      </c>
      <c r="G51" s="80" t="s">
        <v>2105</v>
      </c>
      <c r="H51" s="81" t="s">
        <v>2103</v>
      </c>
      <c r="I51" s="77" t="s">
        <v>2103</v>
      </c>
      <c r="J51" s="82" t="s">
        <v>2132</v>
      </c>
    </row>
    <row r="52" spans="3:10">
      <c r="C52" s="83" t="str">
        <f>+IF('[1]Plantilla EU LI3'!B51="","",'[1]Plantilla EU LI3'!B51)</f>
        <v>GRUPO EMPRESARIAL COPO, S.A.</v>
      </c>
      <c r="D52" s="84" t="s">
        <v>2127</v>
      </c>
      <c r="E52" s="85" t="s">
        <v>2103</v>
      </c>
      <c r="F52" s="86" t="s">
        <v>2103</v>
      </c>
      <c r="G52" s="87" t="s">
        <v>2105</v>
      </c>
      <c r="H52" s="88" t="s">
        <v>2103</v>
      </c>
      <c r="I52" s="84" t="s">
        <v>2103</v>
      </c>
      <c r="J52" s="89" t="s">
        <v>2133</v>
      </c>
    </row>
    <row r="53" spans="3:10">
      <c r="C53" s="76" t="str">
        <f>+IF('[1]Plantilla EU LI3'!B52="","",'[1]Plantilla EU LI3'!B52)</f>
        <v>MUESTRALO ORGANIZACIÓN DE EVENTOS FERIALES, S.L.</v>
      </c>
      <c r="D53" s="77" t="s">
        <v>2127</v>
      </c>
      <c r="E53" s="78" t="s">
        <v>2103</v>
      </c>
      <c r="F53" s="79" t="s">
        <v>2103</v>
      </c>
      <c r="G53" s="80" t="s">
        <v>2105</v>
      </c>
      <c r="H53" s="81" t="s">
        <v>2103</v>
      </c>
      <c r="I53" s="77" t="s">
        <v>2103</v>
      </c>
      <c r="J53" s="82" t="s">
        <v>2134</v>
      </c>
    </row>
    <row r="54" spans="3:10">
      <c r="C54" s="83" t="str">
        <f>+IF('[1]Plantilla EU LI3'!B53="","",'[1]Plantilla EU LI3'!B53)</f>
        <v>PAZO DE CONGRESOS DE VIGO, S.A.</v>
      </c>
      <c r="D54" s="84" t="s">
        <v>2127</v>
      </c>
      <c r="E54" s="85" t="s">
        <v>2103</v>
      </c>
      <c r="F54" s="86" t="s">
        <v>2103</v>
      </c>
      <c r="G54" s="87" t="s">
        <v>2105</v>
      </c>
      <c r="H54" s="88" t="s">
        <v>2103</v>
      </c>
      <c r="I54" s="84" t="s">
        <v>2103</v>
      </c>
      <c r="J54" s="89" t="s">
        <v>2135</v>
      </c>
    </row>
    <row r="55" spans="3:10">
      <c r="C55" s="76" t="str">
        <f>+IF('[1]Plantilla EU LI3'!B54="","",'[1]Plantilla EU LI3'!B54)</f>
        <v>TRANSMONBÚS, S.L.</v>
      </c>
      <c r="D55" s="77" t="s">
        <v>2127</v>
      </c>
      <c r="E55" s="78" t="s">
        <v>2103</v>
      </c>
      <c r="F55" s="79" t="s">
        <v>2103</v>
      </c>
      <c r="G55" s="80" t="s">
        <v>2105</v>
      </c>
      <c r="H55" s="81" t="s">
        <v>2103</v>
      </c>
      <c r="I55" s="77" t="s">
        <v>2103</v>
      </c>
      <c r="J55" s="82" t="s">
        <v>2136</v>
      </c>
    </row>
    <row r="56" spans="3:10">
      <c r="C56" s="83" t="str">
        <f>+IF('[1]Plantilla EU LI3'!B55="","",'[1]Plantilla EU LI3'!B55)</f>
        <v>VIÑEDOS Y BODEGAS DOMINIO DE  TARES, S.A.</v>
      </c>
      <c r="D56" s="84" t="s">
        <v>2127</v>
      </c>
      <c r="E56" s="85" t="s">
        <v>2103</v>
      </c>
      <c r="F56" s="86" t="s">
        <v>2103</v>
      </c>
      <c r="G56" s="87" t="s">
        <v>2105</v>
      </c>
      <c r="H56" s="88" t="s">
        <v>2103</v>
      </c>
      <c r="I56" s="84" t="s">
        <v>2103</v>
      </c>
      <c r="J56" s="89" t="s">
        <v>2137</v>
      </c>
    </row>
    <row r="57" spans="3:10">
      <c r="C57" s="76" t="str">
        <f>+IF('[1]Plantilla EU LI3'!B56="","",'[1]Plantilla EU LI3'!B56)</f>
        <v>SOCIEDADE PARA O DESENVOLVEMENTO DE PROXECTOS ESTRATÉXICOS DE GALICIA, S.L.</v>
      </c>
      <c r="D57" s="77" t="s">
        <v>2127</v>
      </c>
      <c r="E57" s="78" t="s">
        <v>2103</v>
      </c>
      <c r="F57" s="79" t="s">
        <v>2103</v>
      </c>
      <c r="G57" s="80" t="s">
        <v>2105</v>
      </c>
      <c r="H57" s="81" t="s">
        <v>2103</v>
      </c>
      <c r="I57" s="77" t="s">
        <v>2103</v>
      </c>
      <c r="J57" s="82" t="s">
        <v>2130</v>
      </c>
    </row>
    <row r="58" spans="3:10">
      <c r="C58" s="83" t="str">
        <f>+IF('[1]Plantilla EU LI3'!B57="","",'[1]Plantilla EU LI3'!B57)</f>
        <v>DESARROLLOS INMOBILIARIOS FUENTEAMARGA, S.L.</v>
      </c>
      <c r="D58" s="84" t="s">
        <v>2127</v>
      </c>
      <c r="E58" s="85" t="s">
        <v>2103</v>
      </c>
      <c r="F58" s="86" t="s">
        <v>2103</v>
      </c>
      <c r="G58" s="87" t="s">
        <v>2105</v>
      </c>
      <c r="H58" s="88" t="s">
        <v>2103</v>
      </c>
      <c r="I58" s="84" t="s">
        <v>2103</v>
      </c>
      <c r="J58" s="89" t="s">
        <v>2138</v>
      </c>
    </row>
    <row r="59" spans="3:10">
      <c r="C59" s="76" t="str">
        <f>+IF('[1]Plantilla EU LI3'!B58="","",'[1]Plantilla EU LI3'!B58)</f>
        <v/>
      </c>
      <c r="D59" s="77" t="s">
        <v>2103</v>
      </c>
      <c r="E59" s="78" t="s">
        <v>2103</v>
      </c>
      <c r="F59" s="79" t="s">
        <v>2103</v>
      </c>
      <c r="G59" s="80" t="s">
        <v>2103</v>
      </c>
      <c r="H59" s="81" t="s">
        <v>2103</v>
      </c>
      <c r="I59" s="77" t="s">
        <v>2103</v>
      </c>
      <c r="J59" s="82" t="s">
        <v>2103</v>
      </c>
    </row>
    <row r="60" spans="3:10">
      <c r="C60" s="83" t="str">
        <f>+IF('[1]Plantilla EU LI3'!B59="","",'[1]Plantilla EU LI3'!B59)</f>
        <v/>
      </c>
      <c r="D60" s="84" t="s">
        <v>2103</v>
      </c>
      <c r="E60" s="85" t="s">
        <v>2103</v>
      </c>
      <c r="F60" s="86" t="s">
        <v>2103</v>
      </c>
      <c r="G60" s="87" t="s">
        <v>2103</v>
      </c>
      <c r="H60" s="88" t="s">
        <v>2103</v>
      </c>
      <c r="I60" s="84" t="s">
        <v>2103</v>
      </c>
      <c r="J60" s="89" t="s">
        <v>2103</v>
      </c>
    </row>
    <row r="61" spans="3:10">
      <c r="C61" s="97"/>
      <c r="D61" s="97"/>
      <c r="E61" s="97"/>
      <c r="F61" s="97"/>
      <c r="G61" s="97"/>
      <c r="H61" s="97"/>
      <c r="I61" s="97"/>
      <c r="J61" s="97"/>
    </row>
    <row r="62" spans="3:10" ht="38.25" customHeight="1">
      <c r="C62" s="976" t="s">
        <v>339</v>
      </c>
      <c r="D62" s="976"/>
      <c r="E62" s="976"/>
      <c r="F62" s="976"/>
      <c r="G62" s="976"/>
      <c r="H62" s="976"/>
      <c r="I62" s="976"/>
      <c r="J62" s="976"/>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4"/>
  <sheetViews>
    <sheetView workbookViewId="0"/>
  </sheetViews>
  <sheetFormatPr baseColWidth="10" defaultColWidth="11.42578125" defaultRowHeight="15"/>
  <cols>
    <col min="1" max="1" width="12.140625" style="1" customWidth="1"/>
    <col min="2" max="2" width="3.7109375" style="1" customWidth="1"/>
    <col min="3" max="3" width="11.42578125" style="1"/>
    <col min="4" max="4" width="41.42578125" style="1" bestFit="1" customWidth="1"/>
    <col min="5" max="5" width="10.7109375" style="1" bestFit="1" customWidth="1"/>
    <col min="6" max="6" width="25.140625" style="1" bestFit="1" customWidth="1"/>
    <col min="7" max="8" width="15" style="1" customWidth="1"/>
    <col min="9" max="16384" width="11.42578125" style="1"/>
  </cols>
  <sheetData>
    <row r="2" spans="1:9">
      <c r="C2" s="968" t="s">
        <v>1468</v>
      </c>
      <c r="D2" s="968"/>
      <c r="E2" s="968"/>
      <c r="F2" s="968"/>
      <c r="G2" s="968"/>
      <c r="H2" s="968"/>
      <c r="I2" s="968"/>
    </row>
    <row r="3" spans="1:9">
      <c r="C3" s="968"/>
      <c r="D3" s="968"/>
      <c r="E3" s="968"/>
      <c r="F3" s="968"/>
      <c r="G3" s="968"/>
      <c r="H3" s="968"/>
      <c r="I3" s="968"/>
    </row>
    <row r="4" spans="1:9">
      <c r="A4" s="261" t="s">
        <v>197</v>
      </c>
    </row>
    <row r="5" spans="1:9" ht="15.75">
      <c r="A5" s="43"/>
    </row>
    <row r="6" spans="1:9" ht="45.75" customHeight="1" thickBot="1">
      <c r="D6" s="2"/>
      <c r="E6" s="2"/>
      <c r="F6" s="2"/>
      <c r="G6" s="978" t="s">
        <v>341</v>
      </c>
      <c r="H6" s="984"/>
    </row>
    <row r="7" spans="1:9" ht="39" customHeight="1" thickBot="1">
      <c r="D7" s="98" t="s">
        <v>342</v>
      </c>
      <c r="E7" s="98" t="s">
        <v>343</v>
      </c>
      <c r="F7" s="98" t="s">
        <v>344</v>
      </c>
      <c r="G7" s="98" t="s">
        <v>345</v>
      </c>
      <c r="H7" s="98" t="s">
        <v>346</v>
      </c>
    </row>
    <row r="8" spans="1:9">
      <c r="D8" s="64" t="s">
        <v>2139</v>
      </c>
      <c r="E8" s="99" t="s">
        <v>2140</v>
      </c>
      <c r="F8" s="100" t="s">
        <v>2107</v>
      </c>
      <c r="G8" s="65">
        <v>1</v>
      </c>
      <c r="H8" s="65" t="s">
        <v>2103</v>
      </c>
    </row>
    <row r="9" spans="1:9">
      <c r="D9" s="66" t="s">
        <v>2141</v>
      </c>
      <c r="E9" s="101" t="s">
        <v>2140</v>
      </c>
      <c r="F9" s="102" t="s">
        <v>2109</v>
      </c>
      <c r="G9" s="67">
        <v>1</v>
      </c>
      <c r="H9" s="67" t="s">
        <v>2103</v>
      </c>
    </row>
    <row r="10" spans="1:9">
      <c r="D10" s="64" t="s">
        <v>2142</v>
      </c>
      <c r="E10" s="99" t="s">
        <v>2140</v>
      </c>
      <c r="F10" s="100" t="s">
        <v>2110</v>
      </c>
      <c r="G10" s="65">
        <v>0.87939999999999996</v>
      </c>
      <c r="H10" s="65">
        <v>0.1206</v>
      </c>
    </row>
    <row r="11" spans="1:9">
      <c r="D11" s="66" t="s">
        <v>2143</v>
      </c>
      <c r="E11" s="101" t="s">
        <v>2144</v>
      </c>
      <c r="F11" s="102" t="s">
        <v>2106</v>
      </c>
      <c r="G11" s="67">
        <v>1</v>
      </c>
      <c r="H11" s="67" t="s">
        <v>2103</v>
      </c>
    </row>
    <row r="12" spans="1:9">
      <c r="D12" s="64" t="s">
        <v>2145</v>
      </c>
      <c r="E12" s="99" t="s">
        <v>2144</v>
      </c>
      <c r="F12" s="100" t="s">
        <v>2107</v>
      </c>
      <c r="G12" s="65">
        <v>1</v>
      </c>
      <c r="H12" s="65" t="s">
        <v>2103</v>
      </c>
    </row>
    <row r="13" spans="1:9">
      <c r="D13" s="66" t="s">
        <v>2146</v>
      </c>
      <c r="E13" s="101" t="s">
        <v>2144</v>
      </c>
      <c r="F13" s="102" t="s">
        <v>2108</v>
      </c>
      <c r="G13" s="67">
        <v>1</v>
      </c>
      <c r="H13" s="67" t="s">
        <v>2103</v>
      </c>
    </row>
    <row r="14" spans="1:9">
      <c r="D14" s="64" t="s">
        <v>2147</v>
      </c>
      <c r="E14" s="99" t="s">
        <v>2140</v>
      </c>
      <c r="F14" s="100" t="s">
        <v>2148</v>
      </c>
      <c r="G14" s="65" t="s">
        <v>2103</v>
      </c>
      <c r="H14" s="65">
        <v>0.51</v>
      </c>
    </row>
    <row r="15" spans="1:9">
      <c r="D15" s="66" t="s">
        <v>2149</v>
      </c>
      <c r="E15" s="101" t="s">
        <v>2150</v>
      </c>
      <c r="F15" s="102" t="s">
        <v>2115</v>
      </c>
      <c r="G15" s="67" t="s">
        <v>2103</v>
      </c>
      <c r="H15" s="67">
        <v>0.7</v>
      </c>
    </row>
    <row r="16" spans="1:9">
      <c r="D16" s="64" t="s">
        <v>2151</v>
      </c>
      <c r="E16" s="99" t="s">
        <v>2152</v>
      </c>
      <c r="F16" s="100" t="s">
        <v>2111</v>
      </c>
      <c r="G16" s="65">
        <v>1</v>
      </c>
      <c r="H16" s="65" t="s">
        <v>2103</v>
      </c>
    </row>
    <row r="17" spans="4:8">
      <c r="D17" s="66" t="s">
        <v>2153</v>
      </c>
      <c r="E17" s="101" t="s">
        <v>2154</v>
      </c>
      <c r="F17" s="102" t="s">
        <v>2110</v>
      </c>
      <c r="G17" s="67">
        <v>0</v>
      </c>
      <c r="H17" s="67">
        <v>0.99990000000000001</v>
      </c>
    </row>
    <row r="18" spans="4:8">
      <c r="D18" s="64" t="s">
        <v>2155</v>
      </c>
      <c r="E18" s="99" t="s">
        <v>2156</v>
      </c>
      <c r="F18" s="100" t="s">
        <v>2110</v>
      </c>
      <c r="G18" s="65">
        <v>1</v>
      </c>
      <c r="H18" s="65" t="s">
        <v>2103</v>
      </c>
    </row>
    <row r="19" spans="4:8">
      <c r="D19" s="66" t="s">
        <v>2157</v>
      </c>
      <c r="E19" s="101" t="s">
        <v>2154</v>
      </c>
      <c r="F19" s="102" t="s">
        <v>2110</v>
      </c>
      <c r="G19" s="67">
        <v>0.99529999999999996</v>
      </c>
      <c r="H19" s="67" t="s">
        <v>2103</v>
      </c>
    </row>
    <row r="20" spans="4:8">
      <c r="D20" s="64" t="s">
        <v>2158</v>
      </c>
      <c r="E20" s="99" t="s">
        <v>2140</v>
      </c>
      <c r="F20" s="100" t="s">
        <v>2107</v>
      </c>
      <c r="G20" s="65" t="s">
        <v>2103</v>
      </c>
      <c r="H20" s="65">
        <v>1</v>
      </c>
    </row>
    <row r="21" spans="4:8">
      <c r="D21" s="66" t="s">
        <v>2159</v>
      </c>
      <c r="E21" s="101" t="s">
        <v>2160</v>
      </c>
      <c r="F21" s="102" t="s">
        <v>2112</v>
      </c>
      <c r="G21" s="67" t="s">
        <v>2103</v>
      </c>
      <c r="H21" s="67">
        <v>1</v>
      </c>
    </row>
    <row r="22" spans="4:8">
      <c r="D22" s="64" t="s">
        <v>2161</v>
      </c>
      <c r="E22" s="99" t="s">
        <v>2140</v>
      </c>
      <c r="F22" s="100" t="s">
        <v>2107</v>
      </c>
      <c r="G22" s="65" t="s">
        <v>2103</v>
      </c>
      <c r="H22" s="65">
        <v>1</v>
      </c>
    </row>
    <row r="23" spans="4:8">
      <c r="D23" s="66" t="s">
        <v>2162</v>
      </c>
      <c r="E23" s="101" t="s">
        <v>2140</v>
      </c>
      <c r="F23" s="102" t="s">
        <v>2113</v>
      </c>
      <c r="G23" s="67" t="s">
        <v>2103</v>
      </c>
      <c r="H23" s="67">
        <v>1</v>
      </c>
    </row>
    <row r="24" spans="4:8">
      <c r="D24" s="66" t="s">
        <v>2163</v>
      </c>
      <c r="E24" s="101" t="s">
        <v>2164</v>
      </c>
      <c r="F24" s="102" t="s">
        <v>2106</v>
      </c>
      <c r="G24" s="67">
        <v>0.38350000000000001</v>
      </c>
      <c r="H24" s="67">
        <v>0.61650000000000005</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7"/>
  <sheetViews>
    <sheetView zoomScaleNormal="100" workbookViewId="0"/>
  </sheetViews>
  <sheetFormatPr baseColWidth="10" defaultColWidth="11.42578125" defaultRowHeight="15"/>
  <cols>
    <col min="1" max="1" width="12.140625" style="1" customWidth="1"/>
    <col min="2" max="2" width="3.7109375" style="1" customWidth="1"/>
    <col min="3" max="3" width="11.42578125" style="1"/>
    <col min="4" max="4" width="62.5703125" style="1" bestFit="1" customWidth="1"/>
    <col min="5" max="5" width="10.7109375" style="1" bestFit="1" customWidth="1"/>
    <col min="6" max="6" width="21.42578125" style="1" bestFit="1" customWidth="1"/>
    <col min="7" max="8" width="14.28515625" style="1" customWidth="1"/>
    <col min="9" max="16384" width="11.42578125" style="1"/>
  </cols>
  <sheetData>
    <row r="2" spans="1:9" ht="15" customHeight="1">
      <c r="C2" s="969" t="s">
        <v>1469</v>
      </c>
      <c r="D2" s="969"/>
      <c r="E2" s="969"/>
      <c r="F2" s="969"/>
      <c r="G2" s="969"/>
      <c r="H2" s="969"/>
      <c r="I2" s="969"/>
    </row>
    <row r="3" spans="1:9" ht="15" customHeight="1">
      <c r="C3" s="969"/>
      <c r="D3" s="969"/>
      <c r="E3" s="969"/>
      <c r="F3" s="969"/>
      <c r="G3" s="969"/>
      <c r="H3" s="969"/>
      <c r="I3" s="969"/>
    </row>
    <row r="4" spans="1:9">
      <c r="A4" s="261" t="s">
        <v>197</v>
      </c>
    </row>
    <row r="5" spans="1:9" ht="15.75">
      <c r="A5" s="43"/>
    </row>
    <row r="6" spans="1:9" ht="46.5" customHeight="1" thickBot="1">
      <c r="D6" s="2"/>
      <c r="E6" s="2"/>
      <c r="F6" s="2"/>
      <c r="G6" s="978" t="s">
        <v>341</v>
      </c>
      <c r="H6" s="984"/>
    </row>
    <row r="7" spans="1:9" ht="15.75" thickBot="1">
      <c r="D7" s="98" t="s">
        <v>342</v>
      </c>
      <c r="E7" s="98" t="s">
        <v>343</v>
      </c>
      <c r="F7" s="98" t="s">
        <v>344</v>
      </c>
      <c r="G7" s="98" t="s">
        <v>345</v>
      </c>
      <c r="H7" s="98" t="s">
        <v>346</v>
      </c>
    </row>
    <row r="8" spans="1:9">
      <c r="D8" s="64" t="s">
        <v>2103</v>
      </c>
      <c r="E8" s="99" t="s">
        <v>2103</v>
      </c>
      <c r="F8" s="100" t="s">
        <v>2103</v>
      </c>
      <c r="G8" s="65" t="s">
        <v>341</v>
      </c>
      <c r="H8" s="65" t="s">
        <v>2103</v>
      </c>
    </row>
    <row r="9" spans="1:9">
      <c r="D9" s="66" t="s">
        <v>342</v>
      </c>
      <c r="E9" s="101" t="s">
        <v>343</v>
      </c>
      <c r="F9" s="102" t="s">
        <v>344</v>
      </c>
      <c r="G9" s="67" t="s">
        <v>345</v>
      </c>
      <c r="H9" s="67" t="s">
        <v>346</v>
      </c>
    </row>
    <row r="10" spans="1:9">
      <c r="D10" s="64" t="s">
        <v>2165</v>
      </c>
      <c r="E10" s="99" t="s">
        <v>2140</v>
      </c>
      <c r="F10" s="100" t="s">
        <v>2111</v>
      </c>
      <c r="G10" s="65">
        <v>1</v>
      </c>
      <c r="H10" s="65" t="s">
        <v>2103</v>
      </c>
    </row>
    <row r="11" spans="1:9">
      <c r="D11" s="66" t="s">
        <v>2166</v>
      </c>
      <c r="E11" s="101" t="s">
        <v>2152</v>
      </c>
      <c r="F11" s="102" t="s">
        <v>2116</v>
      </c>
      <c r="G11" s="67">
        <v>1</v>
      </c>
      <c r="H11" s="67" t="s">
        <v>2103</v>
      </c>
    </row>
    <row r="12" spans="1:9">
      <c r="D12" s="64" t="s">
        <v>2167</v>
      </c>
      <c r="E12" s="99" t="s">
        <v>2168</v>
      </c>
      <c r="F12" s="100" t="s">
        <v>338</v>
      </c>
      <c r="G12" s="65">
        <v>0.94110000000000005</v>
      </c>
      <c r="H12" s="65">
        <v>5.8900000000000001E-2</v>
      </c>
    </row>
    <row r="13" spans="1:9">
      <c r="D13" s="66" t="s">
        <v>2169</v>
      </c>
      <c r="E13" s="101" t="s">
        <v>2140</v>
      </c>
      <c r="F13" s="102" t="s">
        <v>2117</v>
      </c>
      <c r="G13" s="67" t="s">
        <v>2103</v>
      </c>
      <c r="H13" s="67">
        <v>1</v>
      </c>
    </row>
    <row r="14" spans="1:9">
      <c r="D14" s="64" t="s">
        <v>2170</v>
      </c>
      <c r="E14" s="99" t="s">
        <v>2140</v>
      </c>
      <c r="F14" s="100" t="s">
        <v>2119</v>
      </c>
      <c r="G14" s="65" t="s">
        <v>2103</v>
      </c>
      <c r="H14" s="65">
        <v>1</v>
      </c>
    </row>
    <row r="15" spans="1:9">
      <c r="D15" s="66" t="s">
        <v>2171</v>
      </c>
      <c r="E15" s="101" t="s">
        <v>2140</v>
      </c>
      <c r="F15" s="102" t="s">
        <v>2121</v>
      </c>
      <c r="G15" s="67" t="s">
        <v>2103</v>
      </c>
      <c r="H15" s="67">
        <v>1</v>
      </c>
    </row>
    <row r="16" spans="1:9">
      <c r="D16" s="64" t="s">
        <v>2172</v>
      </c>
      <c r="E16" s="99" t="s">
        <v>2140</v>
      </c>
      <c r="F16" s="100" t="s">
        <v>2108</v>
      </c>
      <c r="G16" s="65" t="s">
        <v>2103</v>
      </c>
      <c r="H16" s="65">
        <v>1</v>
      </c>
    </row>
    <row r="17" spans="4:8">
      <c r="D17" s="66" t="s">
        <v>2173</v>
      </c>
      <c r="E17" s="101" t="s">
        <v>2140</v>
      </c>
      <c r="F17" s="102" t="s">
        <v>2118</v>
      </c>
      <c r="G17" s="67" t="s">
        <v>2103</v>
      </c>
      <c r="H17" s="67">
        <v>1</v>
      </c>
    </row>
    <row r="18" spans="4:8">
      <c r="D18" s="64" t="s">
        <v>2174</v>
      </c>
      <c r="E18" s="99" t="s">
        <v>2140</v>
      </c>
      <c r="F18" s="100" t="s">
        <v>347</v>
      </c>
      <c r="G18" s="65" t="s">
        <v>2103</v>
      </c>
      <c r="H18" s="65">
        <v>1</v>
      </c>
    </row>
    <row r="19" spans="4:8">
      <c r="D19" s="66" t="s">
        <v>2175</v>
      </c>
      <c r="E19" s="101" t="s">
        <v>2140</v>
      </c>
      <c r="F19" s="102" t="s">
        <v>2120</v>
      </c>
      <c r="G19" s="67" t="s">
        <v>2103</v>
      </c>
      <c r="H19" s="67">
        <v>1</v>
      </c>
    </row>
    <row r="20" spans="4:8">
      <c r="D20" s="64" t="s">
        <v>2176</v>
      </c>
      <c r="E20" s="99" t="s">
        <v>2140</v>
      </c>
      <c r="F20" s="100" t="s">
        <v>2110</v>
      </c>
      <c r="G20" s="65" t="s">
        <v>2103</v>
      </c>
      <c r="H20" s="65">
        <v>1</v>
      </c>
    </row>
    <row r="21" spans="4:8">
      <c r="D21" s="66" t="s">
        <v>2177</v>
      </c>
      <c r="E21" s="101" t="s">
        <v>2140</v>
      </c>
      <c r="F21" s="102" t="s">
        <v>2122</v>
      </c>
      <c r="G21" s="67" t="s">
        <v>2103</v>
      </c>
      <c r="H21" s="67">
        <v>1</v>
      </c>
    </row>
    <row r="22" spans="4:8">
      <c r="D22" s="64" t="s">
        <v>2178</v>
      </c>
      <c r="E22" s="99" t="s">
        <v>2140</v>
      </c>
      <c r="F22" s="100" t="s">
        <v>347</v>
      </c>
      <c r="G22" s="65" t="s">
        <v>2103</v>
      </c>
      <c r="H22" s="65">
        <v>1</v>
      </c>
    </row>
    <row r="23" spans="4:8">
      <c r="D23" s="66" t="s">
        <v>2179</v>
      </c>
      <c r="E23" s="101" t="s">
        <v>2140</v>
      </c>
      <c r="F23" s="102" t="s">
        <v>2108</v>
      </c>
      <c r="G23" s="67" t="s">
        <v>2103</v>
      </c>
      <c r="H23" s="67">
        <v>1</v>
      </c>
    </row>
    <row r="24" spans="4:8">
      <c r="D24" s="66" t="s">
        <v>2180</v>
      </c>
      <c r="E24" s="101" t="s">
        <v>2150</v>
      </c>
      <c r="F24" s="102" t="s">
        <v>2124</v>
      </c>
      <c r="G24" s="67">
        <v>0.97760000000000002</v>
      </c>
      <c r="H24" s="67" t="s">
        <v>2103</v>
      </c>
    </row>
    <row r="25" spans="4:8">
      <c r="D25" s="66" t="s">
        <v>2181</v>
      </c>
      <c r="E25" s="101" t="s">
        <v>2140</v>
      </c>
      <c r="F25" s="102" t="s">
        <v>2125</v>
      </c>
      <c r="G25" s="67">
        <v>0.76659999999999995</v>
      </c>
      <c r="H25" s="67" t="s">
        <v>2103</v>
      </c>
    </row>
    <row r="26" spans="4:8">
      <c r="D26" s="66" t="s">
        <v>2103</v>
      </c>
      <c r="E26" s="101" t="s">
        <v>2103</v>
      </c>
      <c r="F26" s="102" t="s">
        <v>2103</v>
      </c>
      <c r="G26" s="67" t="s">
        <v>2103</v>
      </c>
      <c r="H26" s="67" t="s">
        <v>2103</v>
      </c>
    </row>
    <row r="27" spans="4:8">
      <c r="D27" s="66" t="s">
        <v>2103</v>
      </c>
      <c r="E27" s="101" t="s">
        <v>2103</v>
      </c>
      <c r="F27" s="102" t="s">
        <v>2103</v>
      </c>
      <c r="G27" s="67" t="s">
        <v>2103</v>
      </c>
      <c r="H27" s="67" t="s">
        <v>2103</v>
      </c>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8"/>
  <sheetViews>
    <sheetView workbookViewId="0"/>
  </sheetViews>
  <sheetFormatPr baseColWidth="10" defaultColWidth="11.42578125" defaultRowHeight="15"/>
  <cols>
    <col min="1" max="1" width="12.140625" style="1" customWidth="1"/>
    <col min="2" max="2" width="3.7109375" style="1" customWidth="1"/>
    <col min="3" max="3" width="11.42578125" style="1"/>
    <col min="4" max="4" width="25.5703125" style="1" customWidth="1"/>
    <col min="5" max="5" width="13.5703125" style="1" customWidth="1"/>
    <col min="6" max="6" width="22" style="1" customWidth="1"/>
    <col min="7" max="8" width="16.7109375" style="1" customWidth="1"/>
    <col min="9" max="16384" width="11.42578125" style="1"/>
  </cols>
  <sheetData>
    <row r="2" spans="1:10" ht="15" customHeight="1">
      <c r="C2" s="969" t="s">
        <v>1470</v>
      </c>
      <c r="D2" s="969"/>
      <c r="E2" s="969"/>
      <c r="F2" s="969"/>
      <c r="G2" s="969"/>
      <c r="H2" s="969"/>
      <c r="I2" s="969"/>
      <c r="J2" s="969"/>
    </row>
    <row r="3" spans="1:10" ht="15" customHeight="1">
      <c r="C3" s="969"/>
      <c r="D3" s="969"/>
      <c r="E3" s="969"/>
      <c r="F3" s="969"/>
      <c r="G3" s="969"/>
      <c r="H3" s="969"/>
      <c r="I3" s="969"/>
      <c r="J3" s="969"/>
    </row>
    <row r="4" spans="1:10">
      <c r="A4" s="261" t="s">
        <v>197</v>
      </c>
    </row>
    <row r="5" spans="1:10" ht="15.75">
      <c r="A5" s="43"/>
    </row>
    <row r="6" spans="1:10" ht="48" customHeight="1" thickBot="1">
      <c r="D6" s="2"/>
      <c r="E6" s="2"/>
      <c r="F6" s="2"/>
      <c r="G6" s="978" t="s">
        <v>348</v>
      </c>
      <c r="H6" s="984"/>
    </row>
    <row r="7" spans="1:10" ht="15.75" thickBot="1">
      <c r="D7" s="98" t="s">
        <v>342</v>
      </c>
      <c r="E7" s="98" t="s">
        <v>343</v>
      </c>
      <c r="F7" s="98" t="s">
        <v>344</v>
      </c>
      <c r="G7" s="98" t="s">
        <v>345</v>
      </c>
      <c r="H7" s="98" t="s">
        <v>346</v>
      </c>
    </row>
    <row r="8" spans="1:10">
      <c r="D8" s="64" t="s">
        <v>2182</v>
      </c>
      <c r="E8" s="99" t="s">
        <v>2183</v>
      </c>
      <c r="F8" s="100" t="s">
        <v>2122</v>
      </c>
      <c r="G8" s="65" t="s">
        <v>257</v>
      </c>
      <c r="H8" s="65">
        <v>0.5</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5"/>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63" style="1" bestFit="1" customWidth="1"/>
    <col min="5" max="5" width="24.28515625" style="1" customWidth="1"/>
    <col min="6" max="6" width="27" style="1" bestFit="1" customWidth="1"/>
    <col min="7" max="8" width="16.42578125" style="1" customWidth="1"/>
    <col min="9" max="16384" width="11.42578125" style="1"/>
  </cols>
  <sheetData>
    <row r="2" spans="1:9">
      <c r="C2" s="968" t="s">
        <v>202</v>
      </c>
      <c r="D2" s="968"/>
      <c r="E2" s="968"/>
      <c r="F2" s="968"/>
      <c r="G2" s="968"/>
      <c r="H2" s="968"/>
      <c r="I2" s="968"/>
    </row>
    <row r="3" spans="1:9">
      <c r="C3" s="968"/>
      <c r="D3" s="968"/>
      <c r="E3" s="968"/>
      <c r="F3" s="968"/>
      <c r="G3" s="968"/>
      <c r="H3" s="968"/>
      <c r="I3" s="968"/>
    </row>
    <row r="4" spans="1:9">
      <c r="A4" s="261" t="s">
        <v>197</v>
      </c>
    </row>
    <row r="5" spans="1:9" ht="15.75">
      <c r="A5" s="43"/>
    </row>
    <row r="6" spans="1:9" ht="42" customHeight="1" thickBot="1">
      <c r="D6" s="2"/>
      <c r="E6" s="2"/>
      <c r="F6" s="2"/>
      <c r="G6" s="978" t="s">
        <v>348</v>
      </c>
      <c r="H6" s="984"/>
    </row>
    <row r="7" spans="1:9" ht="15.75" thickBot="1">
      <c r="D7" s="98" t="s">
        <v>342</v>
      </c>
      <c r="E7" s="98" t="s">
        <v>343</v>
      </c>
      <c r="F7" s="98" t="s">
        <v>344</v>
      </c>
      <c r="G7" s="98" t="s">
        <v>345</v>
      </c>
      <c r="H7" s="98" t="s">
        <v>346</v>
      </c>
    </row>
    <row r="8" spans="1:9">
      <c r="D8" s="64" t="s">
        <v>2103</v>
      </c>
      <c r="E8" s="99" t="s">
        <v>2103</v>
      </c>
      <c r="F8" s="100" t="s">
        <v>2103</v>
      </c>
      <c r="G8" s="65" t="s">
        <v>348</v>
      </c>
      <c r="H8" s="65" t="s">
        <v>2103</v>
      </c>
    </row>
    <row r="9" spans="1:9">
      <c r="D9" s="66" t="s">
        <v>342</v>
      </c>
      <c r="E9" s="101" t="s">
        <v>343</v>
      </c>
      <c r="F9" s="102" t="s">
        <v>344</v>
      </c>
      <c r="G9" s="67" t="s">
        <v>345</v>
      </c>
      <c r="H9" s="67" t="s">
        <v>346</v>
      </c>
    </row>
    <row r="10" spans="1:9">
      <c r="D10" s="64" t="s">
        <v>2184</v>
      </c>
      <c r="E10" s="99" t="s">
        <v>2185</v>
      </c>
      <c r="F10" s="100" t="s">
        <v>2129</v>
      </c>
      <c r="G10" s="65">
        <v>0.37340000000000001</v>
      </c>
      <c r="H10" s="65" t="s">
        <v>2103</v>
      </c>
    </row>
    <row r="11" spans="1:9">
      <c r="D11" s="66" t="s">
        <v>2186</v>
      </c>
      <c r="E11" s="101" t="s">
        <v>2160</v>
      </c>
      <c r="F11" s="102" t="s">
        <v>2128</v>
      </c>
      <c r="G11" s="67">
        <v>0.32429999999999998</v>
      </c>
      <c r="H11" s="67" t="s">
        <v>2103</v>
      </c>
    </row>
    <row r="12" spans="1:9">
      <c r="D12" s="64" t="s">
        <v>2187</v>
      </c>
      <c r="E12" s="99" t="s">
        <v>2160</v>
      </c>
      <c r="F12" s="100" t="s">
        <v>2128</v>
      </c>
      <c r="G12" s="65">
        <v>0.25069999999999998</v>
      </c>
      <c r="H12" s="65" t="s">
        <v>2103</v>
      </c>
    </row>
    <row r="13" spans="1:9">
      <c r="D13" s="66" t="s">
        <v>2188</v>
      </c>
      <c r="E13" s="101" t="s">
        <v>2164</v>
      </c>
      <c r="F13" s="102" t="s">
        <v>2111</v>
      </c>
      <c r="G13" s="67">
        <v>0.26979999999999998</v>
      </c>
      <c r="H13" s="67" t="s">
        <v>2103</v>
      </c>
    </row>
    <row r="14" spans="1:9">
      <c r="D14" s="64" t="s">
        <v>2189</v>
      </c>
      <c r="E14" s="99" t="s">
        <v>2150</v>
      </c>
      <c r="F14" s="100" t="s">
        <v>2130</v>
      </c>
      <c r="G14" s="65">
        <v>0.5</v>
      </c>
      <c r="H14" s="65" t="s">
        <v>2103</v>
      </c>
    </row>
    <row r="15" spans="1:9">
      <c r="D15" s="66" t="s">
        <v>2190</v>
      </c>
      <c r="E15" s="101" t="s">
        <v>2160</v>
      </c>
      <c r="F15" s="102" t="s">
        <v>2135</v>
      </c>
      <c r="G15" s="67" t="s">
        <v>257</v>
      </c>
      <c r="H15" s="67">
        <v>0.22220000000000001</v>
      </c>
    </row>
    <row r="16" spans="1:9">
      <c r="D16" s="64" t="s">
        <v>2191</v>
      </c>
      <c r="E16" s="99" t="s">
        <v>2192</v>
      </c>
      <c r="F16" s="100" t="s">
        <v>2131</v>
      </c>
      <c r="G16" s="65" t="s">
        <v>257</v>
      </c>
      <c r="H16" s="65">
        <v>0.3</v>
      </c>
    </row>
    <row r="17" spans="4:8">
      <c r="D17" s="66" t="s">
        <v>2193</v>
      </c>
      <c r="E17" s="101" t="s">
        <v>2194</v>
      </c>
      <c r="F17" s="102" t="s">
        <v>2136</v>
      </c>
      <c r="G17" s="67" t="s">
        <v>257</v>
      </c>
      <c r="H17" s="67">
        <v>0.33960000000000001</v>
      </c>
    </row>
    <row r="18" spans="4:8">
      <c r="D18" s="64" t="s">
        <v>2195</v>
      </c>
      <c r="E18" s="99" t="s">
        <v>2160</v>
      </c>
      <c r="F18" s="100" t="s">
        <v>2134</v>
      </c>
      <c r="G18" s="65" t="s">
        <v>257</v>
      </c>
      <c r="H18" s="65">
        <v>0.25</v>
      </c>
    </row>
    <row r="19" spans="4:8">
      <c r="D19" s="66" t="s">
        <v>2196</v>
      </c>
      <c r="E19" s="101" t="s">
        <v>2197</v>
      </c>
      <c r="F19" s="102" t="s">
        <v>2137</v>
      </c>
      <c r="G19" s="67" t="s">
        <v>257</v>
      </c>
      <c r="H19" s="67">
        <v>0.41149999999999998</v>
      </c>
    </row>
    <row r="20" spans="4:8">
      <c r="D20" s="64" t="s">
        <v>2198</v>
      </c>
      <c r="E20" s="99" t="s">
        <v>2140</v>
      </c>
      <c r="F20" s="100" t="s">
        <v>2108</v>
      </c>
      <c r="G20" s="65" t="s">
        <v>257</v>
      </c>
      <c r="H20" s="65">
        <v>0.5</v>
      </c>
    </row>
    <row r="21" spans="4:8">
      <c r="D21" s="66" t="s">
        <v>2199</v>
      </c>
      <c r="E21" s="101" t="s">
        <v>2164</v>
      </c>
      <c r="F21" s="102" t="s">
        <v>2132</v>
      </c>
      <c r="G21" s="67" t="s">
        <v>257</v>
      </c>
      <c r="H21" s="67">
        <v>0.20250000000000001</v>
      </c>
    </row>
    <row r="22" spans="4:8">
      <c r="D22" s="64" t="s">
        <v>2200</v>
      </c>
      <c r="E22" s="99" t="s">
        <v>2150</v>
      </c>
      <c r="F22" s="100" t="s">
        <v>2133</v>
      </c>
      <c r="G22" s="65" t="s">
        <v>257</v>
      </c>
      <c r="H22" s="65">
        <v>0.35639999999999999</v>
      </c>
    </row>
    <row r="23" spans="4:8">
      <c r="D23" s="66" t="s">
        <v>2201</v>
      </c>
      <c r="E23" s="101" t="s">
        <v>2164</v>
      </c>
      <c r="F23" s="102" t="s">
        <v>2138</v>
      </c>
      <c r="G23" s="67" t="s">
        <v>257</v>
      </c>
      <c r="H23" s="67">
        <v>0.33</v>
      </c>
    </row>
    <row r="24" spans="4:8">
      <c r="D24" s="64" t="s">
        <v>2202</v>
      </c>
      <c r="E24" s="99" t="s">
        <v>2203</v>
      </c>
      <c r="F24" s="100" t="s">
        <v>2130</v>
      </c>
      <c r="G24" s="65" t="s">
        <v>257</v>
      </c>
      <c r="H24" s="65">
        <v>0.38</v>
      </c>
    </row>
    <row r="25" spans="4:8">
      <c r="D25" s="66" t="s">
        <v>2103</v>
      </c>
      <c r="E25" s="101" t="s">
        <v>2103</v>
      </c>
      <c r="F25" s="102" t="s">
        <v>2103</v>
      </c>
      <c r="G25" s="67" t="s">
        <v>2103</v>
      </c>
      <c r="H25" s="67" t="s">
        <v>2103</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5: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5" spans="2:13">
      <c r="M5" s="368"/>
    </row>
    <row r="7" spans="2:13" ht="21" customHeight="1">
      <c r="B7" s="967" t="s">
        <v>1200</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1201</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20"/>
  <sheetViews>
    <sheetView showGridLines="0" workbookViewId="0"/>
  </sheetViews>
  <sheetFormatPr baseColWidth="10" defaultColWidth="11.42578125" defaultRowHeight="15"/>
  <cols>
    <col min="1" max="1" width="12.140625" style="1" customWidth="1"/>
    <col min="2" max="2" width="3.7109375" style="1" customWidth="1"/>
    <col min="3" max="3" width="8.5703125" style="1" bestFit="1" customWidth="1"/>
    <col min="4" max="4" width="68.7109375" style="1" customWidth="1"/>
    <col min="5" max="5" width="27.5703125" style="1" customWidth="1"/>
    <col min="6" max="6" width="25.28515625" style="1" customWidth="1"/>
    <col min="7" max="16384" width="11.42578125" style="1"/>
  </cols>
  <sheetData>
    <row r="2" spans="1:8" ht="15" customHeight="1">
      <c r="C2" s="968" t="s">
        <v>1378</v>
      </c>
      <c r="D2" s="968"/>
      <c r="E2" s="968"/>
      <c r="F2" s="968"/>
      <c r="G2" s="968"/>
    </row>
    <row r="3" spans="1:8" ht="15" customHeight="1">
      <c r="C3" s="968"/>
      <c r="D3" s="968"/>
      <c r="E3" s="968"/>
      <c r="F3" s="968"/>
      <c r="G3" s="968"/>
    </row>
    <row r="4" spans="1:8">
      <c r="A4" s="260" t="s">
        <v>197</v>
      </c>
    </row>
    <row r="5" spans="1:8" ht="15.75">
      <c r="A5" s="43" t="s">
        <v>34</v>
      </c>
      <c r="C5" s="2"/>
      <c r="D5" s="2"/>
      <c r="E5" s="2"/>
      <c r="F5" s="2"/>
      <c r="G5" s="2"/>
      <c r="H5" s="2"/>
    </row>
    <row r="6" spans="1:8" ht="15.75" thickBot="1">
      <c r="C6" s="141"/>
      <c r="D6" s="2"/>
      <c r="E6" s="827" t="s">
        <v>472</v>
      </c>
      <c r="F6" s="827" t="s">
        <v>473</v>
      </c>
      <c r="G6" s="2"/>
      <c r="H6" s="2"/>
    </row>
    <row r="7" spans="1:8" ht="73.5" customHeight="1">
      <c r="C7" s="141"/>
      <c r="D7" s="2"/>
      <c r="E7" s="496" t="s">
        <v>474</v>
      </c>
      <c r="F7" s="395" t="s">
        <v>475</v>
      </c>
    </row>
    <row r="8" spans="1:8" ht="15" customHeight="1">
      <c r="C8" s="985" t="s">
        <v>476</v>
      </c>
      <c r="D8" s="985"/>
      <c r="E8" s="985"/>
      <c r="F8" s="985"/>
    </row>
    <row r="9" spans="1:8">
      <c r="C9" s="497">
        <v>1</v>
      </c>
      <c r="D9" s="498" t="s">
        <v>477</v>
      </c>
      <c r="E9" s="144">
        <v>2677579.6040000003</v>
      </c>
      <c r="F9" s="698" t="s">
        <v>1473</v>
      </c>
    </row>
    <row r="10" spans="1:8">
      <c r="C10" s="142"/>
      <c r="D10" s="143" t="s">
        <v>478</v>
      </c>
      <c r="E10" s="145" t="s">
        <v>257</v>
      </c>
      <c r="F10" s="699"/>
    </row>
    <row r="11" spans="1:8">
      <c r="C11" s="142"/>
      <c r="D11" s="143" t="s">
        <v>479</v>
      </c>
      <c r="E11" s="145" t="s">
        <v>257</v>
      </c>
      <c r="F11" s="699"/>
    </row>
    <row r="12" spans="1:8">
      <c r="C12" s="142"/>
      <c r="D12" s="143" t="s">
        <v>480</v>
      </c>
      <c r="E12" s="145" t="s">
        <v>257</v>
      </c>
      <c r="F12" s="699"/>
    </row>
    <row r="13" spans="1:8">
      <c r="C13" s="142">
        <v>2</v>
      </c>
      <c r="D13" s="143" t="s">
        <v>481</v>
      </c>
      <c r="E13" s="144">
        <v>-1102.5999999999999</v>
      </c>
      <c r="F13" s="699"/>
    </row>
    <row r="14" spans="1:8">
      <c r="C14" s="142">
        <v>3</v>
      </c>
      <c r="D14" s="143" t="s">
        <v>482</v>
      </c>
      <c r="E14" s="144">
        <v>1532023.983</v>
      </c>
      <c r="F14" s="699" t="s">
        <v>2239</v>
      </c>
    </row>
    <row r="15" spans="1:8">
      <c r="C15" s="142" t="s">
        <v>483</v>
      </c>
      <c r="D15" s="143" t="s">
        <v>484</v>
      </c>
      <c r="E15" s="144">
        <v>0</v>
      </c>
      <c r="F15" s="699"/>
    </row>
    <row r="16" spans="1:8" ht="36">
      <c r="C16" s="142">
        <v>4</v>
      </c>
      <c r="D16" s="143" t="s">
        <v>485</v>
      </c>
      <c r="E16" s="144">
        <v>0</v>
      </c>
      <c r="F16" s="699"/>
    </row>
    <row r="17" spans="3:6" ht="24">
      <c r="C17" s="142">
        <v>5</v>
      </c>
      <c r="D17" s="143" t="s">
        <v>486</v>
      </c>
      <c r="E17" s="144">
        <v>0</v>
      </c>
      <c r="F17" s="699" t="s">
        <v>2240</v>
      </c>
    </row>
    <row r="18" spans="3:6" ht="24">
      <c r="C18" s="142" t="s">
        <v>487</v>
      </c>
      <c r="D18" s="143" t="s">
        <v>488</v>
      </c>
      <c r="E18" s="144">
        <v>129007.8</v>
      </c>
      <c r="F18" s="699" t="s">
        <v>2241</v>
      </c>
    </row>
    <row r="19" spans="3:6">
      <c r="C19" s="147">
        <v>6</v>
      </c>
      <c r="D19" s="148" t="s">
        <v>489</v>
      </c>
      <c r="E19" s="149">
        <v>4337508.7870000005</v>
      </c>
      <c r="F19" s="700"/>
    </row>
    <row r="20" spans="3:6">
      <c r="C20" s="985" t="s">
        <v>490</v>
      </c>
      <c r="D20" s="985"/>
      <c r="E20" s="985"/>
      <c r="F20" s="985"/>
    </row>
    <row r="21" spans="3:6">
      <c r="C21" s="142">
        <v>7</v>
      </c>
      <c r="D21" s="143" t="s">
        <v>491</v>
      </c>
      <c r="E21" s="144">
        <v>-1340.7470000000001</v>
      </c>
      <c r="F21" s="701"/>
    </row>
    <row r="22" spans="3:6">
      <c r="C22" s="142">
        <v>8</v>
      </c>
      <c r="D22" s="143" t="s">
        <v>492</v>
      </c>
      <c r="E22" s="144">
        <v>-178997.226</v>
      </c>
      <c r="F22" s="701" t="s">
        <v>1937</v>
      </c>
    </row>
    <row r="23" spans="3:6" ht="48">
      <c r="C23" s="142">
        <v>10</v>
      </c>
      <c r="D23" s="143" t="s">
        <v>493</v>
      </c>
      <c r="E23" s="144">
        <v>-574262.79799999995</v>
      </c>
      <c r="F23" s="701" t="s">
        <v>1474</v>
      </c>
    </row>
    <row r="24" spans="3:6" ht="24">
      <c r="C24" s="142">
        <v>11</v>
      </c>
      <c r="D24" s="143" t="s">
        <v>494</v>
      </c>
      <c r="E24" s="144">
        <v>346037</v>
      </c>
      <c r="F24" s="701"/>
    </row>
    <row r="25" spans="3:6">
      <c r="C25" s="142">
        <v>12</v>
      </c>
      <c r="D25" s="143" t="s">
        <v>495</v>
      </c>
      <c r="E25" s="144">
        <v>0</v>
      </c>
      <c r="F25" s="146"/>
    </row>
    <row r="26" spans="3:6" ht="24">
      <c r="C26" s="142">
        <v>13</v>
      </c>
      <c r="D26" s="143" t="s">
        <v>496</v>
      </c>
      <c r="E26" s="144">
        <v>0</v>
      </c>
      <c r="F26" s="146"/>
    </row>
    <row r="27" spans="3:6" ht="24">
      <c r="C27" s="142">
        <v>14</v>
      </c>
      <c r="D27" s="143" t="s">
        <v>497</v>
      </c>
      <c r="E27" s="144">
        <v>0</v>
      </c>
      <c r="F27" s="146"/>
    </row>
    <row r="28" spans="3:6">
      <c r="C28" s="142">
        <v>15</v>
      </c>
      <c r="D28" s="143" t="s">
        <v>498</v>
      </c>
      <c r="E28" s="144">
        <v>-16497.309000000001</v>
      </c>
      <c r="F28" s="146"/>
    </row>
    <row r="29" spans="3:6" ht="24">
      <c r="C29" s="142">
        <v>16</v>
      </c>
      <c r="D29" s="143" t="s">
        <v>499</v>
      </c>
      <c r="E29" s="144">
        <v>-12983.603999999999</v>
      </c>
      <c r="F29" s="146"/>
    </row>
    <row r="30" spans="3:6" ht="48">
      <c r="C30" s="142">
        <v>17</v>
      </c>
      <c r="D30" s="143" t="s">
        <v>500</v>
      </c>
      <c r="E30" s="144">
        <v>0</v>
      </c>
      <c r="F30" s="146"/>
    </row>
    <row r="31" spans="3:6" ht="48">
      <c r="C31" s="142">
        <v>18</v>
      </c>
      <c r="D31" s="143" t="s">
        <v>501</v>
      </c>
      <c r="E31" s="144">
        <v>0</v>
      </c>
      <c r="F31" s="146"/>
    </row>
    <row r="32" spans="3:6" ht="48">
      <c r="C32" s="142">
        <v>19</v>
      </c>
      <c r="D32" s="143" t="s">
        <v>502</v>
      </c>
      <c r="E32" s="144">
        <v>0</v>
      </c>
      <c r="F32" s="146"/>
    </row>
    <row r="33" spans="3:6" ht="24">
      <c r="C33" s="142" t="s">
        <v>503</v>
      </c>
      <c r="D33" s="143" t="s">
        <v>504</v>
      </c>
      <c r="E33" s="144">
        <v>0</v>
      </c>
      <c r="F33" s="146"/>
    </row>
    <row r="34" spans="3:6" ht="24">
      <c r="C34" s="142" t="s">
        <v>505</v>
      </c>
      <c r="D34" s="143" t="s">
        <v>506</v>
      </c>
      <c r="E34" s="144">
        <v>0</v>
      </c>
      <c r="F34" s="146"/>
    </row>
    <row r="35" spans="3:6">
      <c r="C35" s="142" t="s">
        <v>507</v>
      </c>
      <c r="D35" s="143" t="s">
        <v>508</v>
      </c>
      <c r="E35" s="144">
        <v>0</v>
      </c>
      <c r="F35" s="146"/>
    </row>
    <row r="36" spans="3:6">
      <c r="C36" s="142" t="s">
        <v>509</v>
      </c>
      <c r="D36" s="143" t="s">
        <v>510</v>
      </c>
      <c r="E36" s="144">
        <v>0</v>
      </c>
      <c r="F36" s="146"/>
    </row>
    <row r="37" spans="3:6" ht="48">
      <c r="C37" s="142">
        <v>21</v>
      </c>
      <c r="D37" s="143" t="s">
        <v>511</v>
      </c>
      <c r="E37" s="144">
        <v>0</v>
      </c>
      <c r="F37" s="146"/>
    </row>
    <row r="38" spans="3:6">
      <c r="C38" s="142">
        <v>22</v>
      </c>
      <c r="D38" s="143" t="s">
        <v>512</v>
      </c>
      <c r="E38" s="144">
        <v>0</v>
      </c>
      <c r="F38" s="146"/>
    </row>
    <row r="39" spans="3:6" ht="36">
      <c r="C39" s="142">
        <v>23</v>
      </c>
      <c r="D39" s="143" t="s">
        <v>513</v>
      </c>
      <c r="E39" s="144">
        <v>0</v>
      </c>
      <c r="F39" s="146"/>
    </row>
    <row r="40" spans="3:6" ht="24">
      <c r="C40" s="142">
        <v>25</v>
      </c>
      <c r="D40" s="143" t="s">
        <v>514</v>
      </c>
      <c r="E40" s="144">
        <v>0</v>
      </c>
      <c r="F40" s="146"/>
    </row>
    <row r="41" spans="3:6">
      <c r="C41" s="142" t="s">
        <v>515</v>
      </c>
      <c r="D41" s="143" t="s">
        <v>516</v>
      </c>
      <c r="E41" s="144">
        <v>0</v>
      </c>
      <c r="F41" s="146"/>
    </row>
    <row r="42" spans="3:6" ht="60">
      <c r="C42" s="142" t="s">
        <v>517</v>
      </c>
      <c r="D42" s="143" t="s">
        <v>518</v>
      </c>
      <c r="E42" s="144">
        <v>0</v>
      </c>
      <c r="F42" s="146"/>
    </row>
    <row r="43" spans="3:6" ht="24">
      <c r="C43" s="142">
        <v>27</v>
      </c>
      <c r="D43" s="143" t="s">
        <v>519</v>
      </c>
      <c r="E43" s="144">
        <v>0</v>
      </c>
      <c r="F43" s="146"/>
    </row>
    <row r="44" spans="3:6">
      <c r="C44" s="142" t="s">
        <v>520</v>
      </c>
      <c r="D44" s="143" t="s">
        <v>521</v>
      </c>
      <c r="E44" s="144">
        <v>152929.73299999998</v>
      </c>
      <c r="F44" s="146"/>
    </row>
    <row r="45" spans="3:6">
      <c r="C45" s="147">
        <v>28</v>
      </c>
      <c r="D45" s="148" t="s">
        <v>522</v>
      </c>
      <c r="E45" s="149">
        <v>-285114.951</v>
      </c>
      <c r="F45" s="47"/>
    </row>
    <row r="46" spans="3:6">
      <c r="C46" s="147">
        <v>29</v>
      </c>
      <c r="D46" s="148" t="s">
        <v>219</v>
      </c>
      <c r="E46" s="149">
        <v>4052393.835</v>
      </c>
      <c r="F46" s="47"/>
    </row>
    <row r="47" spans="3:6">
      <c r="C47" s="985" t="s">
        <v>523</v>
      </c>
      <c r="D47" s="985"/>
      <c r="E47" s="985"/>
      <c r="F47" s="985"/>
    </row>
    <row r="48" spans="3:6">
      <c r="C48" s="142">
        <v>30</v>
      </c>
      <c r="D48" s="143" t="s">
        <v>524</v>
      </c>
      <c r="E48" s="144">
        <v>625000</v>
      </c>
      <c r="F48" s="146"/>
    </row>
    <row r="49" spans="3:6" ht="24">
      <c r="C49" s="142">
        <v>31</v>
      </c>
      <c r="D49" s="143" t="s">
        <v>525</v>
      </c>
      <c r="E49" s="144">
        <v>0</v>
      </c>
      <c r="F49" s="146"/>
    </row>
    <row r="50" spans="3:6" ht="24">
      <c r="C50" s="142">
        <v>32</v>
      </c>
      <c r="D50" s="143" t="s">
        <v>526</v>
      </c>
      <c r="E50" s="144">
        <v>0</v>
      </c>
      <c r="F50" s="146"/>
    </row>
    <row r="51" spans="3:6" ht="36">
      <c r="C51" s="142">
        <v>33</v>
      </c>
      <c r="D51" s="143" t="s">
        <v>527</v>
      </c>
      <c r="E51" s="144">
        <v>0</v>
      </c>
      <c r="F51" s="146"/>
    </row>
    <row r="52" spans="3:6" ht="24">
      <c r="C52" s="142" t="s">
        <v>528</v>
      </c>
      <c r="D52" s="143" t="s">
        <v>529</v>
      </c>
      <c r="E52" s="144">
        <v>0</v>
      </c>
      <c r="F52" s="146"/>
    </row>
    <row r="53" spans="3:6" ht="24">
      <c r="C53" s="142" t="s">
        <v>530</v>
      </c>
      <c r="D53" s="143" t="s">
        <v>531</v>
      </c>
      <c r="E53" s="144">
        <v>0</v>
      </c>
      <c r="F53" s="146"/>
    </row>
    <row r="54" spans="3:6" ht="36">
      <c r="C54" s="142">
        <v>34</v>
      </c>
      <c r="D54" s="143" t="s">
        <v>532</v>
      </c>
      <c r="E54" s="144">
        <v>0</v>
      </c>
      <c r="F54" s="146"/>
    </row>
    <row r="55" spans="3:6">
      <c r="C55" s="142">
        <v>35</v>
      </c>
      <c r="D55" s="143" t="s">
        <v>533</v>
      </c>
      <c r="E55" s="144">
        <v>0</v>
      </c>
      <c r="F55" s="146"/>
    </row>
    <row r="56" spans="3:6">
      <c r="C56" s="147">
        <v>36</v>
      </c>
      <c r="D56" s="148" t="s">
        <v>534</v>
      </c>
      <c r="E56" s="149">
        <v>625000</v>
      </c>
      <c r="F56" s="47"/>
    </row>
    <row r="57" spans="3:6">
      <c r="C57" s="985" t="s">
        <v>535</v>
      </c>
      <c r="D57" s="985"/>
      <c r="E57" s="985"/>
      <c r="F57" s="985"/>
    </row>
    <row r="58" spans="3:6" ht="24">
      <c r="C58" s="142">
        <v>37</v>
      </c>
      <c r="D58" s="143" t="s">
        <v>536</v>
      </c>
      <c r="E58" s="144">
        <v>0</v>
      </c>
      <c r="F58" s="146"/>
    </row>
    <row r="59" spans="3:6" ht="48">
      <c r="C59" s="142">
        <v>38</v>
      </c>
      <c r="D59" s="143" t="s">
        <v>537</v>
      </c>
      <c r="E59" s="144">
        <v>0</v>
      </c>
      <c r="F59" s="146"/>
    </row>
    <row r="60" spans="3:6" ht="48">
      <c r="C60" s="142">
        <v>39</v>
      </c>
      <c r="D60" s="143" t="s">
        <v>538</v>
      </c>
      <c r="E60" s="144">
        <v>0</v>
      </c>
      <c r="F60" s="146"/>
    </row>
    <row r="61" spans="3:6" ht="48">
      <c r="C61" s="142">
        <v>40</v>
      </c>
      <c r="D61" s="143" t="s">
        <v>539</v>
      </c>
      <c r="E61" s="144">
        <v>0</v>
      </c>
      <c r="F61" s="146"/>
    </row>
    <row r="62" spans="3:6" ht="24">
      <c r="C62" s="142">
        <v>42</v>
      </c>
      <c r="D62" s="143" t="s">
        <v>540</v>
      </c>
      <c r="E62" s="144">
        <v>0</v>
      </c>
      <c r="F62" s="146"/>
    </row>
    <row r="63" spans="3:6">
      <c r="C63" s="142" t="s">
        <v>541</v>
      </c>
      <c r="D63" s="143" t="s">
        <v>542</v>
      </c>
      <c r="E63" s="144">
        <v>0</v>
      </c>
      <c r="F63" s="146"/>
    </row>
    <row r="64" spans="3:6">
      <c r="C64" s="147">
        <v>43</v>
      </c>
      <c r="D64" s="148" t="s">
        <v>543</v>
      </c>
      <c r="E64" s="149">
        <v>0</v>
      </c>
      <c r="F64" s="47"/>
    </row>
    <row r="65" spans="3:6">
      <c r="C65" s="147">
        <v>44</v>
      </c>
      <c r="D65" s="148" t="s">
        <v>544</v>
      </c>
      <c r="E65" s="149">
        <v>625000</v>
      </c>
      <c r="F65" s="47"/>
    </row>
    <row r="66" spans="3:6" ht="24">
      <c r="C66" s="147">
        <v>45</v>
      </c>
      <c r="D66" s="148" t="s">
        <v>545</v>
      </c>
      <c r="E66" s="149">
        <v>4677393.835</v>
      </c>
      <c r="F66" s="47"/>
    </row>
    <row r="67" spans="3:6">
      <c r="C67" s="985" t="s">
        <v>546</v>
      </c>
      <c r="D67" s="985"/>
      <c r="E67" s="985"/>
      <c r="F67" s="985"/>
    </row>
    <row r="68" spans="3:6">
      <c r="C68" s="142">
        <v>46</v>
      </c>
      <c r="D68" s="143" t="s">
        <v>524</v>
      </c>
      <c r="E68" s="144">
        <v>650000</v>
      </c>
      <c r="F68" s="146"/>
    </row>
    <row r="69" spans="3:6" ht="36">
      <c r="C69" s="142">
        <v>47</v>
      </c>
      <c r="D69" s="143" t="s">
        <v>547</v>
      </c>
      <c r="E69" s="144">
        <v>0</v>
      </c>
      <c r="F69" s="146"/>
    </row>
    <row r="70" spans="3:6" ht="24">
      <c r="C70" s="142" t="s">
        <v>548</v>
      </c>
      <c r="D70" s="143" t="s">
        <v>549</v>
      </c>
      <c r="E70" s="144">
        <v>0</v>
      </c>
      <c r="F70" s="146"/>
    </row>
    <row r="71" spans="3:6" ht="24">
      <c r="C71" s="142" t="s">
        <v>550</v>
      </c>
      <c r="D71" s="143" t="s">
        <v>551</v>
      </c>
      <c r="E71" s="144">
        <v>0</v>
      </c>
      <c r="F71" s="146"/>
    </row>
    <row r="72" spans="3:6" ht="48">
      <c r="C72" s="142">
        <v>48</v>
      </c>
      <c r="D72" s="143" t="s">
        <v>552</v>
      </c>
      <c r="E72" s="144">
        <v>0</v>
      </c>
      <c r="F72" s="146"/>
    </row>
    <row r="73" spans="3:6">
      <c r="C73" s="142">
        <v>49</v>
      </c>
      <c r="D73" s="143" t="s">
        <v>553</v>
      </c>
      <c r="E73" s="144">
        <v>0</v>
      </c>
      <c r="F73" s="146"/>
    </row>
    <row r="74" spans="3:6">
      <c r="C74" s="142">
        <v>50</v>
      </c>
      <c r="D74" s="143" t="s">
        <v>554</v>
      </c>
      <c r="E74" s="144">
        <v>0</v>
      </c>
      <c r="F74" s="146"/>
    </row>
    <row r="75" spans="3:6">
      <c r="C75" s="147">
        <v>51</v>
      </c>
      <c r="D75" s="148" t="s">
        <v>555</v>
      </c>
      <c r="E75" s="149">
        <v>650000</v>
      </c>
      <c r="F75" s="47"/>
    </row>
    <row r="76" spans="3:6">
      <c r="C76" s="985" t="s">
        <v>556</v>
      </c>
      <c r="D76" s="985"/>
      <c r="E76" s="985"/>
      <c r="F76" s="985"/>
    </row>
    <row r="77" spans="3:6" ht="24">
      <c r="C77" s="142">
        <v>52</v>
      </c>
      <c r="D77" s="143" t="s">
        <v>557</v>
      </c>
      <c r="E77" s="144">
        <v>0</v>
      </c>
      <c r="F77" s="146"/>
    </row>
    <row r="78" spans="3:6" ht="48">
      <c r="C78" s="142">
        <v>53</v>
      </c>
      <c r="D78" s="143" t="s">
        <v>558</v>
      </c>
      <c r="E78" s="144">
        <v>0</v>
      </c>
      <c r="F78" s="146"/>
    </row>
    <row r="79" spans="3:6" ht="48">
      <c r="C79" s="142">
        <v>54</v>
      </c>
      <c r="D79" s="143" t="s">
        <v>559</v>
      </c>
      <c r="E79" s="144">
        <v>0</v>
      </c>
      <c r="F79" s="146"/>
    </row>
    <row r="80" spans="3:6" ht="48">
      <c r="C80" s="142">
        <v>55</v>
      </c>
      <c r="D80" s="143" t="s">
        <v>560</v>
      </c>
      <c r="E80" s="144">
        <v>0</v>
      </c>
      <c r="F80" s="146"/>
    </row>
    <row r="81" spans="3:6" ht="24">
      <c r="C81" s="142" t="s">
        <v>561</v>
      </c>
      <c r="D81" s="143" t="s">
        <v>562</v>
      </c>
      <c r="E81" s="144">
        <v>0</v>
      </c>
      <c r="F81" s="146"/>
    </row>
    <row r="82" spans="3:6">
      <c r="C82" s="142" t="s">
        <v>563</v>
      </c>
      <c r="D82" s="143" t="s">
        <v>564</v>
      </c>
      <c r="E82" s="144">
        <v>0</v>
      </c>
      <c r="F82" s="146"/>
    </row>
    <row r="83" spans="3:6">
      <c r="C83" s="147">
        <v>57</v>
      </c>
      <c r="D83" s="148" t="s">
        <v>565</v>
      </c>
      <c r="E83" s="149">
        <v>0</v>
      </c>
      <c r="F83" s="47"/>
    </row>
    <row r="84" spans="3:6">
      <c r="C84" s="147">
        <v>58</v>
      </c>
      <c r="D84" s="148" t="s">
        <v>566</v>
      </c>
      <c r="E84" s="149">
        <v>650000</v>
      </c>
      <c r="F84" s="47"/>
    </row>
    <row r="85" spans="3:6">
      <c r="C85" s="147">
        <v>59</v>
      </c>
      <c r="D85" s="148" t="s">
        <v>567</v>
      </c>
      <c r="E85" s="149">
        <v>5327393.835</v>
      </c>
      <c r="F85" s="47"/>
    </row>
    <row r="86" spans="3:6">
      <c r="C86" s="147">
        <v>60</v>
      </c>
      <c r="D86" s="148" t="s">
        <v>568</v>
      </c>
      <c r="E86" s="149">
        <v>32467960.592</v>
      </c>
      <c r="F86" s="47"/>
    </row>
    <row r="87" spans="3:6">
      <c r="C87" s="985" t="s">
        <v>569</v>
      </c>
      <c r="D87" s="985"/>
      <c r="E87" s="985"/>
      <c r="F87" s="985"/>
    </row>
    <row r="88" spans="3:6">
      <c r="C88" s="142">
        <v>61</v>
      </c>
      <c r="D88" s="143" t="s">
        <v>570</v>
      </c>
      <c r="E88" s="150">
        <v>12.48</v>
      </c>
      <c r="F88" s="146"/>
    </row>
    <row r="89" spans="3:6">
      <c r="C89" s="142">
        <v>62</v>
      </c>
      <c r="D89" s="143" t="s">
        <v>571</v>
      </c>
      <c r="E89" s="150">
        <v>14.41</v>
      </c>
      <c r="F89" s="146"/>
    </row>
    <row r="90" spans="3:6">
      <c r="C90" s="142">
        <v>63</v>
      </c>
      <c r="D90" s="143" t="s">
        <v>572</v>
      </c>
      <c r="E90" s="150">
        <v>16.41</v>
      </c>
      <c r="F90" s="146"/>
    </row>
    <row r="91" spans="3:6">
      <c r="C91" s="142">
        <v>64</v>
      </c>
      <c r="D91" s="143" t="s">
        <v>573</v>
      </c>
      <c r="E91" s="150">
        <v>8.1300000000000008</v>
      </c>
      <c r="F91" s="146"/>
    </row>
    <row r="92" spans="3:6">
      <c r="C92" s="142">
        <v>65</v>
      </c>
      <c r="D92" s="143" t="s">
        <v>574</v>
      </c>
      <c r="E92" s="150">
        <v>2.5000000006159917</v>
      </c>
      <c r="F92" s="146"/>
    </row>
    <row r="93" spans="3:6">
      <c r="C93" s="142">
        <v>66</v>
      </c>
      <c r="D93" s="143" t="s">
        <v>575</v>
      </c>
      <c r="E93" s="150">
        <v>0</v>
      </c>
      <c r="F93" s="146"/>
    </row>
    <row r="94" spans="3:6">
      <c r="C94" s="142">
        <v>67</v>
      </c>
      <c r="D94" s="143" t="s">
        <v>576</v>
      </c>
      <c r="E94" s="150">
        <v>0</v>
      </c>
      <c r="F94" s="146"/>
    </row>
    <row r="95" spans="3:6" ht="24">
      <c r="C95" s="142" t="s">
        <v>577</v>
      </c>
      <c r="D95" s="143" t="s">
        <v>578</v>
      </c>
      <c r="E95" s="150">
        <v>0</v>
      </c>
      <c r="F95" s="146"/>
    </row>
    <row r="96" spans="3:6" ht="24">
      <c r="C96" s="142" t="s">
        <v>579</v>
      </c>
      <c r="D96" s="143" t="s">
        <v>580</v>
      </c>
      <c r="E96" s="150">
        <v>1.1299999999999999</v>
      </c>
      <c r="F96" s="146"/>
    </row>
    <row r="97" spans="3:6" ht="24">
      <c r="C97" s="147">
        <v>68</v>
      </c>
      <c r="D97" s="148" t="s">
        <v>581</v>
      </c>
      <c r="E97" s="151">
        <v>6.4081566506294596</v>
      </c>
      <c r="F97" s="47"/>
    </row>
    <row r="98" spans="3:6">
      <c r="C98" s="985" t="s">
        <v>582</v>
      </c>
      <c r="D98" s="985"/>
      <c r="E98" s="985"/>
      <c r="F98" s="985"/>
    </row>
    <row r="99" spans="3:6" ht="40.5" customHeight="1">
      <c r="C99" s="142">
        <v>72</v>
      </c>
      <c r="D99" s="143" t="s">
        <v>583</v>
      </c>
      <c r="E99" s="144">
        <v>21550</v>
      </c>
      <c r="F99" s="146"/>
    </row>
    <row r="100" spans="3:6" ht="48.75" customHeight="1">
      <c r="C100" s="142">
        <v>73</v>
      </c>
      <c r="D100" s="143" t="s">
        <v>584</v>
      </c>
      <c r="E100" s="144">
        <v>335374</v>
      </c>
      <c r="F100" s="146"/>
    </row>
    <row r="101" spans="3:6" ht="48.75" customHeight="1">
      <c r="C101" s="142">
        <v>75</v>
      </c>
      <c r="D101" s="143" t="s">
        <v>585</v>
      </c>
      <c r="E101" s="144">
        <v>225746.60200000001</v>
      </c>
      <c r="F101" s="146"/>
    </row>
    <row r="102" spans="3:6">
      <c r="C102" s="985" t="s">
        <v>586</v>
      </c>
      <c r="D102" s="985"/>
      <c r="E102" s="985"/>
      <c r="F102" s="985"/>
    </row>
    <row r="103" spans="3:6" ht="24">
      <c r="C103" s="142">
        <v>76</v>
      </c>
      <c r="D103" s="143" t="s">
        <v>587</v>
      </c>
      <c r="E103" s="144">
        <v>0</v>
      </c>
      <c r="F103" s="146"/>
    </row>
    <row r="104" spans="3:6" ht="24">
      <c r="C104" s="142">
        <v>77</v>
      </c>
      <c r="D104" s="143" t="s">
        <v>588</v>
      </c>
      <c r="E104" s="144">
        <v>378538.30687500001</v>
      </c>
      <c r="F104" s="146"/>
    </row>
    <row r="105" spans="3:6" ht="36">
      <c r="C105" s="142">
        <v>78</v>
      </c>
      <c r="D105" s="143" t="s">
        <v>589</v>
      </c>
      <c r="E105" s="144">
        <v>0</v>
      </c>
      <c r="F105" s="146"/>
    </row>
    <row r="106" spans="3:6" ht="24">
      <c r="C106" s="142">
        <v>79</v>
      </c>
      <c r="D106" s="143" t="s">
        <v>590</v>
      </c>
      <c r="E106" s="144">
        <v>0</v>
      </c>
      <c r="F106" s="146"/>
    </row>
    <row r="107" spans="3:6">
      <c r="C107" s="985" t="s">
        <v>591</v>
      </c>
      <c r="D107" s="985"/>
      <c r="E107" s="985"/>
      <c r="F107" s="985"/>
    </row>
    <row r="108" spans="3:6" ht="24">
      <c r="C108" s="142">
        <v>80</v>
      </c>
      <c r="D108" s="143" t="s">
        <v>592</v>
      </c>
      <c r="E108" s="144">
        <v>0</v>
      </c>
      <c r="F108" s="146"/>
    </row>
    <row r="109" spans="3:6" ht="24">
      <c r="C109" s="142">
        <v>81</v>
      </c>
      <c r="D109" s="143" t="s">
        <v>593</v>
      </c>
      <c r="E109" s="144">
        <v>0</v>
      </c>
      <c r="F109" s="146"/>
    </row>
    <row r="110" spans="3:6" ht="24">
      <c r="C110" s="142">
        <v>82</v>
      </c>
      <c r="D110" s="143" t="s">
        <v>594</v>
      </c>
      <c r="E110" s="144">
        <v>0</v>
      </c>
      <c r="F110" s="146"/>
    </row>
    <row r="111" spans="3:6" ht="24">
      <c r="C111" s="142">
        <v>83</v>
      </c>
      <c r="D111" s="143" t="s">
        <v>595</v>
      </c>
      <c r="E111" s="144">
        <v>0</v>
      </c>
      <c r="F111" s="146"/>
    </row>
    <row r="112" spans="3:6" ht="24">
      <c r="C112" s="142">
        <v>84</v>
      </c>
      <c r="D112" s="143" t="s">
        <v>596</v>
      </c>
      <c r="E112" s="144">
        <v>0</v>
      </c>
      <c r="F112" s="146"/>
    </row>
    <row r="113" spans="3:6" ht="24">
      <c r="C113" s="142">
        <v>85</v>
      </c>
      <c r="D113" s="143" t="s">
        <v>597</v>
      </c>
      <c r="E113" s="144">
        <v>0</v>
      </c>
      <c r="F113" s="146"/>
    </row>
    <row r="115" spans="3:6">
      <c r="D115" s="403" t="s">
        <v>1216</v>
      </c>
    </row>
    <row r="117" spans="3:6">
      <c r="C117" s="865" t="s">
        <v>1938</v>
      </c>
    </row>
    <row r="118" spans="3:6">
      <c r="C118" s="865" t="s">
        <v>1939</v>
      </c>
    </row>
    <row r="119" spans="3:6">
      <c r="C119" s="865" t="s">
        <v>1940</v>
      </c>
    </row>
    <row r="120" spans="3:6">
      <c r="C120" s="258"/>
    </row>
  </sheetData>
  <mergeCells count="11">
    <mergeCell ref="C76:F76"/>
    <mergeCell ref="C87:F87"/>
    <mergeCell ref="C98:F98"/>
    <mergeCell ref="C102:F102"/>
    <mergeCell ref="C107:F107"/>
    <mergeCell ref="C67:F67"/>
    <mergeCell ref="C2:G3"/>
    <mergeCell ref="C8:F8"/>
    <mergeCell ref="C20:F20"/>
    <mergeCell ref="C47:F47"/>
    <mergeCell ref="C57:F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5"/>
  <sheetViews>
    <sheetView zoomScale="115" zoomScaleNormal="115" workbookViewId="0"/>
  </sheetViews>
  <sheetFormatPr baseColWidth="10" defaultColWidth="11.42578125" defaultRowHeight="15"/>
  <cols>
    <col min="1" max="1" width="12.140625" style="1" customWidth="1"/>
    <col min="2" max="2" width="3.7109375" style="1" customWidth="1"/>
    <col min="3" max="3" width="11.5703125" style="1" bestFit="1" customWidth="1"/>
    <col min="4" max="4" width="47.28515625" style="1" customWidth="1"/>
    <col min="5" max="5" width="33.5703125" style="1" customWidth="1"/>
    <col min="6" max="7" width="46.7109375" style="1" customWidth="1"/>
    <col min="8" max="8" width="33.42578125" style="1" customWidth="1"/>
    <col min="9" max="9" width="31.7109375" style="1" customWidth="1"/>
    <col min="10" max="16384" width="11.42578125" style="1"/>
  </cols>
  <sheetData>
    <row r="2" spans="1:10" ht="15" customHeight="1">
      <c r="C2" s="986" t="s">
        <v>1484</v>
      </c>
      <c r="D2" s="986"/>
      <c r="E2" s="986"/>
      <c r="F2" s="986"/>
      <c r="G2" s="986"/>
      <c r="H2" s="986"/>
      <c r="I2" s="986"/>
    </row>
    <row r="3" spans="1:10" ht="15" customHeight="1">
      <c r="C3" s="986"/>
      <c r="D3" s="986"/>
      <c r="E3" s="986"/>
      <c r="F3" s="986"/>
      <c r="G3" s="986"/>
      <c r="H3" s="986"/>
      <c r="I3" s="986"/>
    </row>
    <row r="4" spans="1:10">
      <c r="A4" s="260" t="s">
        <v>197</v>
      </c>
    </row>
    <row r="5" spans="1:10" ht="15.75">
      <c r="A5" s="43" t="s">
        <v>37</v>
      </c>
      <c r="C5" s="2"/>
      <c r="D5" s="2"/>
      <c r="E5" s="2"/>
      <c r="F5" s="2"/>
      <c r="G5" s="2"/>
      <c r="H5" s="2"/>
      <c r="I5" s="2"/>
      <c r="J5" s="2"/>
    </row>
    <row r="6" spans="1:10" ht="26.25" thickBot="1">
      <c r="C6" s="138"/>
      <c r="D6" s="139"/>
      <c r="E6" s="140" t="s">
        <v>373</v>
      </c>
      <c r="F6" s="140" t="s">
        <v>374</v>
      </c>
      <c r="G6" s="421" t="s">
        <v>374</v>
      </c>
      <c r="H6" s="140" t="s">
        <v>375</v>
      </c>
      <c r="I6" s="421" t="s">
        <v>375</v>
      </c>
      <c r="J6" s="2"/>
    </row>
    <row r="7" spans="1:10">
      <c r="C7" s="123">
        <v>1</v>
      </c>
      <c r="D7" s="124" t="s">
        <v>376</v>
      </c>
      <c r="E7" s="125" t="s">
        <v>377</v>
      </c>
      <c r="F7" s="125" t="s">
        <v>378</v>
      </c>
      <c r="G7" s="125" t="s">
        <v>378</v>
      </c>
      <c r="H7" s="126" t="s">
        <v>378</v>
      </c>
      <c r="I7" s="126" t="s">
        <v>378</v>
      </c>
    </row>
    <row r="8" spans="1:10" ht="36">
      <c r="C8" s="127">
        <v>2</v>
      </c>
      <c r="D8" s="128" t="s">
        <v>379</v>
      </c>
      <c r="E8" s="129" t="s">
        <v>380</v>
      </c>
      <c r="F8" s="129" t="s">
        <v>381</v>
      </c>
      <c r="G8" s="129" t="s">
        <v>1475</v>
      </c>
      <c r="H8" s="129" t="s">
        <v>382</v>
      </c>
      <c r="I8" s="129" t="s">
        <v>383</v>
      </c>
    </row>
    <row r="9" spans="1:10">
      <c r="C9" s="123" t="s">
        <v>384</v>
      </c>
      <c r="D9" s="124" t="s">
        <v>385</v>
      </c>
      <c r="E9" s="125" t="s">
        <v>386</v>
      </c>
      <c r="F9" s="125" t="s">
        <v>387</v>
      </c>
      <c r="G9" s="125" t="s">
        <v>387</v>
      </c>
      <c r="H9" s="126" t="s">
        <v>387</v>
      </c>
      <c r="I9" s="126" t="s">
        <v>387</v>
      </c>
    </row>
    <row r="10" spans="1:10">
      <c r="C10" s="127">
        <v>3</v>
      </c>
      <c r="D10" s="128" t="s">
        <v>388</v>
      </c>
      <c r="E10" s="129" t="s">
        <v>389</v>
      </c>
      <c r="F10" s="129" t="s">
        <v>389</v>
      </c>
      <c r="G10" s="129" t="s">
        <v>389</v>
      </c>
      <c r="H10" s="129" t="s">
        <v>389</v>
      </c>
      <c r="I10" s="129" t="s">
        <v>389</v>
      </c>
    </row>
    <row r="11" spans="1:10" ht="36">
      <c r="C11" s="123" t="s">
        <v>390</v>
      </c>
      <c r="D11" s="124" t="s">
        <v>391</v>
      </c>
      <c r="E11" s="125" t="s">
        <v>392</v>
      </c>
      <c r="F11" s="125" t="s">
        <v>392</v>
      </c>
      <c r="G11" s="125" t="s">
        <v>392</v>
      </c>
      <c r="H11" s="126" t="s">
        <v>392</v>
      </c>
      <c r="I11" s="126" t="s">
        <v>392</v>
      </c>
    </row>
    <row r="12" spans="1:10">
      <c r="C12" s="127"/>
      <c r="D12" s="130" t="s">
        <v>393</v>
      </c>
      <c r="E12" s="129"/>
      <c r="F12" s="129"/>
      <c r="G12" s="129"/>
      <c r="H12" s="129"/>
      <c r="I12" s="129"/>
    </row>
    <row r="13" spans="1:10" ht="24">
      <c r="C13" s="123">
        <v>4</v>
      </c>
      <c r="D13" s="125" t="s">
        <v>1476</v>
      </c>
      <c r="E13" s="125" t="s">
        <v>394</v>
      </c>
      <c r="F13" s="125" t="s">
        <v>395</v>
      </c>
      <c r="G13" s="125" t="s">
        <v>395</v>
      </c>
      <c r="H13" s="126" t="s">
        <v>396</v>
      </c>
      <c r="I13" s="126" t="s">
        <v>396</v>
      </c>
    </row>
    <row r="14" spans="1:10">
      <c r="C14" s="127">
        <v>5</v>
      </c>
      <c r="D14" s="129" t="s">
        <v>397</v>
      </c>
      <c r="E14" s="129" t="s">
        <v>394</v>
      </c>
      <c r="F14" s="129" t="s">
        <v>395</v>
      </c>
      <c r="G14" s="129" t="s">
        <v>395</v>
      </c>
      <c r="H14" s="129" t="s">
        <v>396</v>
      </c>
      <c r="I14" s="129" t="s">
        <v>396</v>
      </c>
    </row>
    <row r="15" spans="1:10" ht="24">
      <c r="C15" s="123">
        <v>6</v>
      </c>
      <c r="D15" s="125" t="s">
        <v>398</v>
      </c>
      <c r="E15" s="125" t="s">
        <v>399</v>
      </c>
      <c r="F15" s="125" t="s">
        <v>399</v>
      </c>
      <c r="G15" s="125" t="s">
        <v>399</v>
      </c>
      <c r="H15" s="126" t="s">
        <v>399</v>
      </c>
      <c r="I15" s="126" t="s">
        <v>399</v>
      </c>
    </row>
    <row r="16" spans="1:10" ht="24">
      <c r="C16" s="127">
        <v>7</v>
      </c>
      <c r="D16" s="129" t="s">
        <v>400</v>
      </c>
      <c r="E16" s="129" t="s">
        <v>401</v>
      </c>
      <c r="F16" s="129" t="s">
        <v>402</v>
      </c>
      <c r="G16" s="129" t="s">
        <v>402</v>
      </c>
      <c r="H16" s="129" t="s">
        <v>403</v>
      </c>
      <c r="I16" s="129" t="s">
        <v>403</v>
      </c>
    </row>
    <row r="17" spans="3:9" ht="36">
      <c r="C17" s="123">
        <v>8</v>
      </c>
      <c r="D17" s="124" t="s">
        <v>1921</v>
      </c>
      <c r="E17" s="131">
        <v>2476208.9</v>
      </c>
      <c r="F17" s="131">
        <v>250000</v>
      </c>
      <c r="G17" s="131">
        <v>375000</v>
      </c>
      <c r="H17" s="132">
        <v>350000</v>
      </c>
      <c r="I17" s="132">
        <v>300000</v>
      </c>
    </row>
    <row r="18" spans="3:9">
      <c r="C18" s="127">
        <v>9</v>
      </c>
      <c r="D18" s="128" t="s">
        <v>404</v>
      </c>
      <c r="E18" s="133">
        <v>2476208.9</v>
      </c>
      <c r="F18" s="133">
        <v>250000</v>
      </c>
      <c r="G18" s="133">
        <v>375000</v>
      </c>
      <c r="H18" s="133">
        <v>350000</v>
      </c>
      <c r="I18" s="133">
        <v>300000</v>
      </c>
    </row>
    <row r="19" spans="3:9">
      <c r="C19" s="123" t="s">
        <v>405</v>
      </c>
      <c r="D19" s="124" t="s">
        <v>1922</v>
      </c>
      <c r="E19" s="131">
        <v>100</v>
      </c>
      <c r="F19" s="131">
        <v>100</v>
      </c>
      <c r="G19" s="131">
        <v>100</v>
      </c>
      <c r="H19" s="132">
        <v>100</v>
      </c>
      <c r="I19" s="132">
        <v>100</v>
      </c>
    </row>
    <row r="20" spans="3:9">
      <c r="C20" s="127" t="s">
        <v>406</v>
      </c>
      <c r="D20" s="128" t="s">
        <v>407</v>
      </c>
      <c r="E20" s="129" t="s">
        <v>408</v>
      </c>
      <c r="F20" s="129" t="s">
        <v>408</v>
      </c>
      <c r="G20" s="134" t="s">
        <v>408</v>
      </c>
      <c r="H20" s="134">
        <v>1</v>
      </c>
      <c r="I20" s="134">
        <v>1</v>
      </c>
    </row>
    <row r="21" spans="3:9">
      <c r="C21" s="123">
        <v>10</v>
      </c>
      <c r="D21" s="124" t="s">
        <v>409</v>
      </c>
      <c r="E21" s="125" t="s">
        <v>410</v>
      </c>
      <c r="F21" s="125" t="s">
        <v>411</v>
      </c>
      <c r="G21" s="125" t="s">
        <v>411</v>
      </c>
      <c r="H21" s="126" t="s">
        <v>411</v>
      </c>
      <c r="I21" s="126" t="s">
        <v>411</v>
      </c>
    </row>
    <row r="22" spans="3:9">
      <c r="C22" s="127">
        <v>11</v>
      </c>
      <c r="D22" s="128" t="s">
        <v>412</v>
      </c>
      <c r="E22" s="135">
        <v>40800</v>
      </c>
      <c r="F22" s="135">
        <v>43375</v>
      </c>
      <c r="G22" s="135">
        <v>44216</v>
      </c>
      <c r="H22" s="135">
        <v>43483</v>
      </c>
      <c r="I22" s="135">
        <v>43745</v>
      </c>
    </row>
    <row r="23" spans="3:9">
      <c r="C23" s="123">
        <v>12</v>
      </c>
      <c r="D23" s="124" t="s">
        <v>413</v>
      </c>
      <c r="E23" s="125" t="s">
        <v>414</v>
      </c>
      <c r="F23" s="125"/>
      <c r="G23" s="125" t="s">
        <v>414</v>
      </c>
      <c r="H23" s="126" t="s">
        <v>415</v>
      </c>
      <c r="I23" s="126" t="s">
        <v>415</v>
      </c>
    </row>
    <row r="24" spans="3:9">
      <c r="C24" s="127">
        <v>13</v>
      </c>
      <c r="D24" s="129" t="s">
        <v>416</v>
      </c>
      <c r="E24" s="129" t="s">
        <v>417</v>
      </c>
      <c r="F24" s="129" t="s">
        <v>417</v>
      </c>
      <c r="G24" s="129" t="s">
        <v>417</v>
      </c>
      <c r="H24" s="134">
        <v>47136</v>
      </c>
      <c r="I24" s="134">
        <v>47580</v>
      </c>
    </row>
    <row r="25" spans="3:9" ht="24">
      <c r="C25" s="123">
        <v>14</v>
      </c>
      <c r="D25" s="124" t="s">
        <v>418</v>
      </c>
      <c r="E25" s="125" t="s">
        <v>392</v>
      </c>
      <c r="F25" s="125" t="s">
        <v>419</v>
      </c>
      <c r="G25" s="125" t="s">
        <v>419</v>
      </c>
      <c r="H25" s="126" t="s">
        <v>419</v>
      </c>
      <c r="I25" s="126" t="s">
        <v>419</v>
      </c>
    </row>
    <row r="26" spans="3:9" ht="72">
      <c r="C26" s="127">
        <v>15</v>
      </c>
      <c r="D26" s="129" t="s">
        <v>420</v>
      </c>
      <c r="E26" s="129" t="s">
        <v>408</v>
      </c>
      <c r="F26" s="129" t="s">
        <v>421</v>
      </c>
      <c r="G26" s="129" t="s">
        <v>1919</v>
      </c>
      <c r="H26" s="129" t="s">
        <v>422</v>
      </c>
      <c r="I26" s="129" t="s">
        <v>423</v>
      </c>
    </row>
    <row r="27" spans="3:9" ht="24">
      <c r="C27" s="123">
        <v>16</v>
      </c>
      <c r="D27" s="125" t="s">
        <v>424</v>
      </c>
      <c r="E27" s="125" t="s">
        <v>408</v>
      </c>
      <c r="F27" s="125" t="s">
        <v>425</v>
      </c>
      <c r="G27" s="125" t="s">
        <v>425</v>
      </c>
      <c r="H27" s="126" t="s">
        <v>426</v>
      </c>
      <c r="I27" s="126" t="s">
        <v>426</v>
      </c>
    </row>
    <row r="28" spans="3:9">
      <c r="C28" s="127"/>
      <c r="D28" s="130" t="s">
        <v>427</v>
      </c>
      <c r="E28" s="129"/>
      <c r="F28" s="129"/>
      <c r="G28" s="129"/>
      <c r="H28" s="129"/>
      <c r="I28" s="129"/>
    </row>
    <row r="29" spans="3:9">
      <c r="C29" s="123">
        <v>17</v>
      </c>
      <c r="D29" s="124" t="s">
        <v>428</v>
      </c>
      <c r="E29" s="125" t="s">
        <v>429</v>
      </c>
      <c r="F29" s="125" t="s">
        <v>430</v>
      </c>
      <c r="G29" s="125" t="s">
        <v>430</v>
      </c>
      <c r="H29" s="126" t="s">
        <v>430</v>
      </c>
      <c r="I29" s="126" t="s">
        <v>430</v>
      </c>
    </row>
    <row r="30" spans="3:9" ht="48">
      <c r="C30" s="127">
        <v>18</v>
      </c>
      <c r="D30" s="128" t="s">
        <v>431</v>
      </c>
      <c r="E30" s="129" t="s">
        <v>408</v>
      </c>
      <c r="F30" s="129" t="s">
        <v>432</v>
      </c>
      <c r="G30" s="129" t="s">
        <v>1477</v>
      </c>
      <c r="H30" s="129" t="s">
        <v>433</v>
      </c>
      <c r="I30" s="129" t="s">
        <v>434</v>
      </c>
    </row>
    <row r="31" spans="3:9">
      <c r="C31" s="123">
        <v>19</v>
      </c>
      <c r="D31" s="124" t="s">
        <v>435</v>
      </c>
      <c r="E31" s="125" t="s">
        <v>408</v>
      </c>
      <c r="F31" s="125" t="s">
        <v>408</v>
      </c>
      <c r="G31" s="125" t="s">
        <v>408</v>
      </c>
      <c r="H31" s="126" t="s">
        <v>408</v>
      </c>
      <c r="I31" s="126" t="s">
        <v>408</v>
      </c>
    </row>
    <row r="32" spans="3:9" ht="24">
      <c r="C32" s="127" t="s">
        <v>436</v>
      </c>
      <c r="D32" s="129" t="s">
        <v>437</v>
      </c>
      <c r="E32" s="129" t="s">
        <v>438</v>
      </c>
      <c r="F32" s="129" t="s">
        <v>438</v>
      </c>
      <c r="G32" s="129" t="s">
        <v>438</v>
      </c>
      <c r="H32" s="129" t="s">
        <v>439</v>
      </c>
      <c r="I32" s="129" t="s">
        <v>439</v>
      </c>
    </row>
    <row r="33" spans="3:9" ht="24">
      <c r="C33" s="123" t="s">
        <v>440</v>
      </c>
      <c r="D33" s="125" t="s">
        <v>441</v>
      </c>
      <c r="E33" s="125" t="s">
        <v>438</v>
      </c>
      <c r="F33" s="125" t="s">
        <v>438</v>
      </c>
      <c r="G33" s="125" t="s">
        <v>438</v>
      </c>
      <c r="H33" s="126" t="s">
        <v>439</v>
      </c>
      <c r="I33" s="126" t="s">
        <v>439</v>
      </c>
    </row>
    <row r="34" spans="3:9" ht="24">
      <c r="C34" s="127">
        <v>21</v>
      </c>
      <c r="D34" s="129" t="s">
        <v>442</v>
      </c>
      <c r="E34" s="129" t="s">
        <v>392</v>
      </c>
      <c r="F34" s="129" t="s">
        <v>392</v>
      </c>
      <c r="G34" s="129" t="s">
        <v>392</v>
      </c>
      <c r="H34" s="129" t="s">
        <v>392</v>
      </c>
      <c r="I34" s="129" t="s">
        <v>392</v>
      </c>
    </row>
    <row r="35" spans="3:9">
      <c r="C35" s="123">
        <v>22</v>
      </c>
      <c r="D35" s="125" t="s">
        <v>443</v>
      </c>
      <c r="E35" s="125" t="s">
        <v>392</v>
      </c>
      <c r="F35" s="125" t="s">
        <v>392</v>
      </c>
      <c r="G35" s="125" t="s">
        <v>392</v>
      </c>
      <c r="H35" s="126" t="s">
        <v>392</v>
      </c>
      <c r="I35" s="126" t="s">
        <v>392</v>
      </c>
    </row>
    <row r="36" spans="3:9">
      <c r="C36" s="127">
        <v>23</v>
      </c>
      <c r="D36" s="128" t="s">
        <v>444</v>
      </c>
      <c r="E36" s="129" t="s">
        <v>392</v>
      </c>
      <c r="F36" s="129" t="s">
        <v>445</v>
      </c>
      <c r="G36" s="129" t="s">
        <v>445</v>
      </c>
      <c r="H36" s="129" t="s">
        <v>445</v>
      </c>
      <c r="I36" s="129" t="s">
        <v>445</v>
      </c>
    </row>
    <row r="37" spans="3:9" ht="24">
      <c r="C37" s="123">
        <v>24</v>
      </c>
      <c r="D37" s="125" t="s">
        <v>1478</v>
      </c>
      <c r="E37" s="125" t="s">
        <v>408</v>
      </c>
      <c r="F37" s="125" t="s">
        <v>408</v>
      </c>
      <c r="G37" s="125" t="s">
        <v>408</v>
      </c>
      <c r="H37" s="126" t="s">
        <v>408</v>
      </c>
      <c r="I37" s="126" t="s">
        <v>408</v>
      </c>
    </row>
    <row r="38" spans="3:9">
      <c r="C38" s="127">
        <v>25</v>
      </c>
      <c r="D38" s="129" t="s">
        <v>446</v>
      </c>
      <c r="E38" s="129" t="s">
        <v>408</v>
      </c>
      <c r="F38" s="129" t="s">
        <v>408</v>
      </c>
      <c r="G38" s="129" t="s">
        <v>408</v>
      </c>
      <c r="H38" s="129" t="s">
        <v>408</v>
      </c>
      <c r="I38" s="129" t="s">
        <v>408</v>
      </c>
    </row>
    <row r="39" spans="3:9">
      <c r="C39" s="123">
        <v>26</v>
      </c>
      <c r="D39" s="125" t="s">
        <v>447</v>
      </c>
      <c r="E39" s="125" t="s">
        <v>408</v>
      </c>
      <c r="F39" s="125" t="s">
        <v>408</v>
      </c>
      <c r="G39" s="125" t="s">
        <v>408</v>
      </c>
      <c r="H39" s="126" t="s">
        <v>408</v>
      </c>
      <c r="I39" s="126" t="s">
        <v>408</v>
      </c>
    </row>
    <row r="40" spans="3:9">
      <c r="C40" s="127">
        <v>27</v>
      </c>
      <c r="D40" s="129" t="s">
        <v>448</v>
      </c>
      <c r="E40" s="129" t="s">
        <v>408</v>
      </c>
      <c r="F40" s="129" t="s">
        <v>408</v>
      </c>
      <c r="G40" s="129" t="s">
        <v>408</v>
      </c>
      <c r="H40" s="129" t="s">
        <v>408</v>
      </c>
      <c r="I40" s="129" t="s">
        <v>408</v>
      </c>
    </row>
    <row r="41" spans="3:9" ht="24">
      <c r="C41" s="123">
        <v>28</v>
      </c>
      <c r="D41" s="125" t="s">
        <v>449</v>
      </c>
      <c r="E41" s="125" t="s">
        <v>408</v>
      </c>
      <c r="F41" s="125" t="s">
        <v>408</v>
      </c>
      <c r="G41" s="125" t="s">
        <v>408</v>
      </c>
      <c r="H41" s="126" t="s">
        <v>408</v>
      </c>
      <c r="I41" s="126" t="s">
        <v>408</v>
      </c>
    </row>
    <row r="42" spans="3:9" ht="24">
      <c r="C42" s="127">
        <v>29</v>
      </c>
      <c r="D42" s="129" t="s">
        <v>450</v>
      </c>
      <c r="E42" s="129" t="s">
        <v>408</v>
      </c>
      <c r="F42" s="129" t="s">
        <v>408</v>
      </c>
      <c r="G42" s="129" t="s">
        <v>408</v>
      </c>
      <c r="H42" s="129" t="s">
        <v>408</v>
      </c>
      <c r="I42" s="129" t="s">
        <v>408</v>
      </c>
    </row>
    <row r="43" spans="3:9" ht="24">
      <c r="C43" s="123">
        <v>30</v>
      </c>
      <c r="D43" s="124" t="s">
        <v>451</v>
      </c>
      <c r="E43" s="125" t="s">
        <v>392</v>
      </c>
      <c r="F43" s="125" t="s">
        <v>452</v>
      </c>
      <c r="G43" s="125" t="s">
        <v>452</v>
      </c>
      <c r="H43" s="126" t="s">
        <v>408</v>
      </c>
      <c r="I43" s="126" t="s">
        <v>408</v>
      </c>
    </row>
    <row r="44" spans="3:9" ht="48">
      <c r="C44" s="127">
        <v>31</v>
      </c>
      <c r="D44" s="129" t="s">
        <v>453</v>
      </c>
      <c r="E44" s="129" t="s">
        <v>408</v>
      </c>
      <c r="F44" s="129" t="s">
        <v>454</v>
      </c>
      <c r="G44" s="129" t="s">
        <v>454</v>
      </c>
      <c r="H44" s="129" t="s">
        <v>408</v>
      </c>
      <c r="I44" s="129" t="s">
        <v>408</v>
      </c>
    </row>
    <row r="45" spans="3:9" ht="60">
      <c r="C45" s="123">
        <v>32</v>
      </c>
      <c r="D45" s="125" t="s">
        <v>455</v>
      </c>
      <c r="E45" s="125" t="s">
        <v>408</v>
      </c>
      <c r="F45" s="125" t="s">
        <v>1920</v>
      </c>
      <c r="G45" s="125" t="s">
        <v>1920</v>
      </c>
      <c r="H45" s="126" t="s">
        <v>408</v>
      </c>
      <c r="I45" s="126" t="s">
        <v>408</v>
      </c>
    </row>
    <row r="46" spans="3:9">
      <c r="C46" s="127">
        <v>33</v>
      </c>
      <c r="D46" s="129" t="s">
        <v>456</v>
      </c>
      <c r="E46" s="129" t="s">
        <v>408</v>
      </c>
      <c r="F46" s="129" t="s">
        <v>457</v>
      </c>
      <c r="G46" s="129" t="s">
        <v>457</v>
      </c>
      <c r="H46" s="129" t="s">
        <v>408</v>
      </c>
      <c r="I46" s="129" t="s">
        <v>408</v>
      </c>
    </row>
    <row r="47" spans="3:9" ht="60">
      <c r="C47" s="123">
        <v>34</v>
      </c>
      <c r="D47" s="125" t="s">
        <v>1479</v>
      </c>
      <c r="E47" s="125" t="s">
        <v>408</v>
      </c>
      <c r="F47" s="125" t="s">
        <v>458</v>
      </c>
      <c r="G47" s="125" t="s">
        <v>458</v>
      </c>
      <c r="H47" s="126" t="s">
        <v>408</v>
      </c>
      <c r="I47" s="126" t="s">
        <v>408</v>
      </c>
    </row>
    <row r="48" spans="3:9" ht="24">
      <c r="C48" s="127" t="s">
        <v>459</v>
      </c>
      <c r="D48" s="128" t="s">
        <v>460</v>
      </c>
      <c r="E48" s="129"/>
      <c r="F48" s="129"/>
      <c r="G48" s="129" t="s">
        <v>408</v>
      </c>
      <c r="H48" s="129"/>
      <c r="I48" s="129"/>
    </row>
    <row r="49" spans="3:9" ht="24">
      <c r="C49" s="123" t="s">
        <v>461</v>
      </c>
      <c r="D49" s="124" t="s">
        <v>462</v>
      </c>
      <c r="E49" s="136">
        <v>1</v>
      </c>
      <c r="F49" s="136">
        <v>2</v>
      </c>
      <c r="G49" s="136">
        <v>2</v>
      </c>
      <c r="H49" s="137">
        <v>3</v>
      </c>
      <c r="I49" s="137">
        <v>3</v>
      </c>
    </row>
    <row r="50" spans="3:9" ht="36">
      <c r="C50" s="127">
        <v>35</v>
      </c>
      <c r="D50" s="128" t="s">
        <v>1486</v>
      </c>
      <c r="E50" s="129" t="s">
        <v>463</v>
      </c>
      <c r="F50" s="129" t="s">
        <v>464</v>
      </c>
      <c r="G50" s="129" t="s">
        <v>1481</v>
      </c>
      <c r="H50" s="129" t="s">
        <v>465</v>
      </c>
      <c r="I50" s="129" t="s">
        <v>465</v>
      </c>
    </row>
    <row r="51" spans="3:9">
      <c r="C51" s="123">
        <v>36</v>
      </c>
      <c r="D51" s="124" t="s">
        <v>466</v>
      </c>
      <c r="E51" s="125" t="s">
        <v>392</v>
      </c>
      <c r="F51" s="125" t="s">
        <v>392</v>
      </c>
      <c r="G51" s="125" t="s">
        <v>392</v>
      </c>
      <c r="H51" s="126" t="s">
        <v>392</v>
      </c>
      <c r="I51" s="126" t="s">
        <v>392</v>
      </c>
    </row>
    <row r="52" spans="3:9" ht="24">
      <c r="C52" s="127">
        <v>37</v>
      </c>
      <c r="D52" s="128" t="s">
        <v>467</v>
      </c>
      <c r="E52" s="129" t="s">
        <v>408</v>
      </c>
      <c r="F52" s="129" t="s">
        <v>408</v>
      </c>
      <c r="G52" s="129" t="s">
        <v>408</v>
      </c>
      <c r="H52" s="129" t="s">
        <v>408</v>
      </c>
      <c r="I52" s="129" t="s">
        <v>408</v>
      </c>
    </row>
    <row r="53" spans="3:9" ht="48">
      <c r="C53" s="123" t="s">
        <v>1482</v>
      </c>
      <c r="D53" s="124" t="s">
        <v>468</v>
      </c>
      <c r="E53" s="125" t="s">
        <v>408</v>
      </c>
      <c r="F53" s="125" t="s">
        <v>469</v>
      </c>
      <c r="G53" s="125" t="s">
        <v>1483</v>
      </c>
      <c r="H53" s="126" t="s">
        <v>470</v>
      </c>
      <c r="I53" s="126" t="s">
        <v>471</v>
      </c>
    </row>
    <row r="54" spans="3:9">
      <c r="C54" s="2"/>
      <c r="D54" s="2"/>
      <c r="E54" s="2"/>
      <c r="F54" s="2"/>
      <c r="G54" s="2"/>
      <c r="H54" s="2"/>
    </row>
    <row r="55" spans="3:9">
      <c r="C55" s="2"/>
      <c r="D55" s="403" t="s">
        <v>1354</v>
      </c>
      <c r="E55" s="2"/>
      <c r="F55" s="2"/>
      <c r="G55" s="2"/>
      <c r="H55" s="2"/>
    </row>
  </sheetData>
  <mergeCells count="1">
    <mergeCell ref="C2: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0"/>
  <sheetViews>
    <sheetView zoomScaleNormal="100" workbookViewId="0"/>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8.85546875" style="1" customWidth="1"/>
    <col min="8" max="8" width="11.42578125" style="120"/>
    <col min="9" max="16384" width="11.42578125" style="1"/>
  </cols>
  <sheetData>
    <row r="2" spans="1:10" ht="15" customHeight="1">
      <c r="C2" s="986" t="s">
        <v>1485</v>
      </c>
      <c r="D2" s="986"/>
      <c r="E2" s="986"/>
      <c r="F2" s="986"/>
      <c r="G2" s="986"/>
      <c r="H2" s="986"/>
      <c r="I2" s="986"/>
    </row>
    <row r="3" spans="1:10" ht="15" customHeight="1">
      <c r="C3" s="986"/>
      <c r="D3" s="986"/>
      <c r="E3" s="986"/>
      <c r="F3" s="986"/>
      <c r="G3" s="986"/>
      <c r="H3" s="986"/>
      <c r="I3" s="986"/>
    </row>
    <row r="4" spans="1:10">
      <c r="A4" s="260" t="s">
        <v>197</v>
      </c>
    </row>
    <row r="5" spans="1:10" ht="15.75">
      <c r="A5" s="43" t="s">
        <v>40</v>
      </c>
      <c r="C5" s="2"/>
      <c r="D5" s="2"/>
      <c r="E5" s="2"/>
      <c r="F5" s="2"/>
      <c r="G5" s="2"/>
      <c r="H5" s="797"/>
      <c r="I5" s="2"/>
      <c r="J5" s="2"/>
    </row>
    <row r="6" spans="1:10" ht="64.5">
      <c r="C6" s="152"/>
      <c r="D6" s="177" t="s">
        <v>1941</v>
      </c>
      <c r="E6" s="178"/>
      <c r="F6" s="179" t="s">
        <v>598</v>
      </c>
      <c r="G6" s="179" t="s">
        <v>600</v>
      </c>
      <c r="H6" s="829" t="s">
        <v>1917</v>
      </c>
    </row>
    <row r="7" spans="1:10" ht="15.75">
      <c r="C7" s="152"/>
      <c r="D7" s="153"/>
      <c r="E7" s="154"/>
      <c r="F7" s="155"/>
      <c r="G7" s="155"/>
      <c r="H7" s="154"/>
    </row>
    <row r="8" spans="1:10">
      <c r="C8" s="152"/>
      <c r="D8" s="176" t="s">
        <v>601</v>
      </c>
      <c r="E8" s="819"/>
      <c r="F8" s="819"/>
      <c r="G8" s="819"/>
      <c r="H8" s="820"/>
    </row>
    <row r="9" spans="1:10">
      <c r="C9" s="37"/>
      <c r="D9" s="38" t="s">
        <v>285</v>
      </c>
      <c r="E9" s="168"/>
      <c r="F9" s="39">
        <v>8581607</v>
      </c>
      <c r="G9" s="39">
        <v>8578514</v>
      </c>
      <c r="H9" s="798" t="s">
        <v>1883</v>
      </c>
    </row>
    <row r="10" spans="1:10">
      <c r="C10" s="37"/>
      <c r="D10" s="38" t="s">
        <v>286</v>
      </c>
      <c r="E10" s="168"/>
      <c r="F10" s="39">
        <v>470919</v>
      </c>
      <c r="G10" s="39">
        <v>480805</v>
      </c>
      <c r="H10" s="798" t="s">
        <v>1884</v>
      </c>
    </row>
    <row r="11" spans="1:10" ht="24">
      <c r="C11" s="37"/>
      <c r="D11" s="38" t="s">
        <v>287</v>
      </c>
      <c r="E11" s="168"/>
      <c r="F11" s="39">
        <v>259529</v>
      </c>
      <c r="G11" s="39">
        <v>119761</v>
      </c>
      <c r="H11" s="798" t="s">
        <v>1885</v>
      </c>
    </row>
    <row r="12" spans="1:10" ht="24">
      <c r="C12" s="37"/>
      <c r="D12" s="38" t="s">
        <v>288</v>
      </c>
      <c r="E12" s="168"/>
      <c r="F12" s="39" t="s">
        <v>257</v>
      </c>
      <c r="G12" s="39">
        <v>0</v>
      </c>
      <c r="H12" s="798" t="s">
        <v>1886</v>
      </c>
    </row>
    <row r="13" spans="1:10">
      <c r="C13" s="37"/>
      <c r="D13" s="38" t="s">
        <v>289</v>
      </c>
      <c r="E13" s="168"/>
      <c r="F13" s="39">
        <v>1940905</v>
      </c>
      <c r="G13" s="39">
        <v>852514</v>
      </c>
      <c r="H13" s="798" t="s">
        <v>1887</v>
      </c>
    </row>
    <row r="14" spans="1:10">
      <c r="C14" s="37"/>
      <c r="D14" s="38" t="s">
        <v>290</v>
      </c>
      <c r="E14" s="168"/>
      <c r="F14" s="39">
        <v>57031022</v>
      </c>
      <c r="G14" s="39">
        <v>57171621</v>
      </c>
      <c r="H14" s="798" t="s">
        <v>1888</v>
      </c>
    </row>
    <row r="15" spans="1:10">
      <c r="C15" s="37"/>
      <c r="D15" s="38" t="s">
        <v>291</v>
      </c>
      <c r="E15" s="168"/>
      <c r="F15" s="39">
        <v>870890</v>
      </c>
      <c r="G15" s="39">
        <v>870890</v>
      </c>
      <c r="H15" s="798" t="s">
        <v>1889</v>
      </c>
    </row>
    <row r="16" spans="1:10" ht="24">
      <c r="C16" s="37"/>
      <c r="D16" s="38" t="s">
        <v>292</v>
      </c>
      <c r="E16" s="168"/>
      <c r="F16" s="40" t="s">
        <v>257</v>
      </c>
      <c r="G16" s="40">
        <v>0</v>
      </c>
      <c r="H16" s="799" t="s">
        <v>1890</v>
      </c>
    </row>
    <row r="17" spans="3:8">
      <c r="C17" s="37"/>
      <c r="D17" s="38" t="s">
        <v>293</v>
      </c>
      <c r="E17" s="168"/>
      <c r="F17" s="39">
        <v>162287</v>
      </c>
      <c r="G17" s="39">
        <v>625569</v>
      </c>
      <c r="H17" s="798" t="s">
        <v>1891</v>
      </c>
    </row>
    <row r="18" spans="3:8">
      <c r="C18" s="37"/>
      <c r="D18" s="38" t="s">
        <v>294</v>
      </c>
      <c r="E18" s="168"/>
      <c r="F18" s="39">
        <v>5584</v>
      </c>
      <c r="G18" s="39">
        <v>0</v>
      </c>
      <c r="H18" s="798" t="s">
        <v>1892</v>
      </c>
    </row>
    <row r="19" spans="3:8">
      <c r="C19" s="37"/>
      <c r="D19" s="38" t="s">
        <v>295</v>
      </c>
      <c r="E19" s="168"/>
      <c r="F19" s="39">
        <v>1190236</v>
      </c>
      <c r="G19" s="39">
        <v>1111993</v>
      </c>
      <c r="H19" s="798" t="s">
        <v>1893</v>
      </c>
    </row>
    <row r="20" spans="3:8">
      <c r="C20" s="37"/>
      <c r="D20" s="38" t="s">
        <v>296</v>
      </c>
      <c r="E20" s="168"/>
      <c r="F20" s="39">
        <v>461361</v>
      </c>
      <c r="G20" s="39">
        <v>165538</v>
      </c>
      <c r="H20" s="798" t="s">
        <v>1894</v>
      </c>
    </row>
    <row r="21" spans="3:8">
      <c r="C21" s="37"/>
      <c r="D21" s="38" t="s">
        <v>297</v>
      </c>
      <c r="E21" s="168"/>
      <c r="F21" s="39">
        <v>3527442</v>
      </c>
      <c r="G21" s="39">
        <v>3513439</v>
      </c>
      <c r="H21" s="798" t="s">
        <v>1895</v>
      </c>
    </row>
    <row r="22" spans="3:8">
      <c r="C22" s="37"/>
      <c r="D22" s="38" t="s">
        <v>298</v>
      </c>
      <c r="E22" s="168"/>
      <c r="F22" s="39">
        <v>241326</v>
      </c>
      <c r="G22" s="39">
        <v>243344</v>
      </c>
      <c r="H22" s="798" t="s">
        <v>1896</v>
      </c>
    </row>
    <row r="23" spans="3:8" ht="24">
      <c r="C23" s="37"/>
      <c r="D23" s="157" t="s">
        <v>299</v>
      </c>
      <c r="E23" s="169"/>
      <c r="F23" s="158">
        <v>1307664</v>
      </c>
      <c r="G23" s="158">
        <v>499685</v>
      </c>
      <c r="H23" s="800" t="s">
        <v>1897</v>
      </c>
    </row>
    <row r="24" spans="3:8">
      <c r="C24" s="37"/>
      <c r="D24" s="159" t="s">
        <v>602</v>
      </c>
      <c r="E24" s="168"/>
      <c r="F24" s="160">
        <v>76050772</v>
      </c>
      <c r="G24" s="160">
        <v>74233673</v>
      </c>
      <c r="H24" s="801"/>
    </row>
    <row r="25" spans="3:8">
      <c r="C25" s="166"/>
      <c r="D25" s="176" t="s">
        <v>603</v>
      </c>
      <c r="E25" s="819"/>
      <c r="F25" s="819">
        <v>0</v>
      </c>
      <c r="G25" s="819">
        <v>0</v>
      </c>
      <c r="H25" s="820"/>
    </row>
    <row r="26" spans="3:8">
      <c r="C26" s="37"/>
      <c r="D26" s="38" t="s">
        <v>302</v>
      </c>
      <c r="E26" s="37"/>
      <c r="F26" s="39">
        <v>461503</v>
      </c>
      <c r="G26" s="39">
        <v>461503</v>
      </c>
      <c r="H26" s="798" t="s">
        <v>1898</v>
      </c>
    </row>
    <row r="27" spans="3:8" ht="24">
      <c r="C27" s="37"/>
      <c r="D27" s="38" t="s">
        <v>303</v>
      </c>
      <c r="E27" s="37"/>
      <c r="F27" s="39">
        <v>0</v>
      </c>
      <c r="G27" s="39">
        <v>0</v>
      </c>
      <c r="H27" s="798" t="s">
        <v>1899</v>
      </c>
    </row>
    <row r="28" spans="3:8">
      <c r="C28" s="37"/>
      <c r="D28" s="38" t="s">
        <v>304</v>
      </c>
      <c r="E28" s="37"/>
      <c r="F28" s="39">
        <v>67597076</v>
      </c>
      <c r="G28" s="39">
        <v>68187055</v>
      </c>
      <c r="H28" s="798" t="s">
        <v>1900</v>
      </c>
    </row>
    <row r="29" spans="3:8">
      <c r="C29" s="37"/>
      <c r="D29" s="38" t="s">
        <v>291</v>
      </c>
      <c r="E29" s="37"/>
      <c r="F29" s="39">
        <v>523249</v>
      </c>
      <c r="G29" s="39">
        <v>523249</v>
      </c>
      <c r="H29" s="798" t="s">
        <v>1901</v>
      </c>
    </row>
    <row r="30" spans="3:8" ht="24">
      <c r="C30" s="37"/>
      <c r="D30" s="38" t="s">
        <v>292</v>
      </c>
      <c r="E30" s="37"/>
      <c r="F30" s="39">
        <v>0</v>
      </c>
      <c r="G30" s="39">
        <v>0</v>
      </c>
      <c r="H30" s="798" t="s">
        <v>1902</v>
      </c>
    </row>
    <row r="31" spans="3:8">
      <c r="C31" s="37"/>
      <c r="D31" s="38" t="s">
        <v>305</v>
      </c>
      <c r="E31" s="37"/>
      <c r="F31" s="39">
        <v>1536642</v>
      </c>
      <c r="G31" s="39">
        <v>0</v>
      </c>
      <c r="H31" s="798" t="s">
        <v>1903</v>
      </c>
    </row>
    <row r="32" spans="3:8">
      <c r="C32" s="37"/>
      <c r="D32" s="38" t="s">
        <v>306</v>
      </c>
      <c r="E32" s="37"/>
      <c r="F32" s="39">
        <v>373288</v>
      </c>
      <c r="G32" s="39">
        <v>305252</v>
      </c>
      <c r="H32" s="798" t="s">
        <v>1904</v>
      </c>
    </row>
    <row r="33" spans="3:8">
      <c r="C33" s="37"/>
      <c r="D33" s="38" t="s">
        <v>307</v>
      </c>
      <c r="E33" s="37"/>
      <c r="F33" s="39">
        <v>151976</v>
      </c>
      <c r="G33" s="39">
        <v>58993</v>
      </c>
      <c r="H33" s="798" t="s">
        <v>1905</v>
      </c>
    </row>
    <row r="34" spans="3:8">
      <c r="C34" s="37"/>
      <c r="D34" s="38" t="s">
        <v>308</v>
      </c>
      <c r="E34" s="37"/>
      <c r="F34" s="39">
        <v>289656</v>
      </c>
      <c r="G34" s="39">
        <v>273885</v>
      </c>
      <c r="H34" s="798" t="s">
        <v>1906</v>
      </c>
    </row>
    <row r="35" spans="3:8" ht="24">
      <c r="C35" s="37"/>
      <c r="D35" s="157" t="s">
        <v>309</v>
      </c>
      <c r="E35" s="169"/>
      <c r="F35" s="158">
        <v>702029</v>
      </c>
      <c r="G35" s="158">
        <v>0</v>
      </c>
      <c r="H35" s="800" t="s">
        <v>1907</v>
      </c>
    </row>
    <row r="36" spans="3:8">
      <c r="C36" s="37"/>
      <c r="D36" s="159" t="s">
        <v>604</v>
      </c>
      <c r="E36" s="156"/>
      <c r="F36" s="160">
        <v>71635419</v>
      </c>
      <c r="G36" s="160">
        <v>69809937</v>
      </c>
      <c r="H36" s="801"/>
    </row>
    <row r="37" spans="3:8">
      <c r="C37" s="37"/>
      <c r="D37" s="176" t="s">
        <v>605</v>
      </c>
      <c r="E37" s="819"/>
      <c r="F37" s="819">
        <v>0</v>
      </c>
      <c r="G37" s="819">
        <v>0</v>
      </c>
      <c r="H37" s="820"/>
    </row>
    <row r="38" spans="3:8">
      <c r="C38" s="37"/>
      <c r="D38" s="161" t="s">
        <v>606</v>
      </c>
      <c r="E38" s="162"/>
      <c r="F38" s="163">
        <v>4793972</v>
      </c>
      <c r="G38" s="163">
        <v>4793972</v>
      </c>
      <c r="H38" s="802"/>
    </row>
    <row r="39" spans="3:8">
      <c r="C39" s="152"/>
      <c r="D39" s="828" t="s">
        <v>607</v>
      </c>
      <c r="E39" s="170"/>
      <c r="F39" s="171">
        <v>2476209</v>
      </c>
      <c r="G39" s="171">
        <v>2476209</v>
      </c>
      <c r="H39" s="803" t="s">
        <v>1908</v>
      </c>
    </row>
    <row r="40" spans="3:8">
      <c r="C40" s="152"/>
      <c r="D40" s="828" t="s">
        <v>608</v>
      </c>
      <c r="E40" s="170"/>
      <c r="F40" s="171">
        <v>208791</v>
      </c>
      <c r="G40" s="171">
        <v>208791</v>
      </c>
      <c r="H40" s="803" t="s">
        <v>1909</v>
      </c>
    </row>
    <row r="41" spans="3:8">
      <c r="C41" s="152"/>
      <c r="D41" s="828" t="s">
        <v>609</v>
      </c>
      <c r="E41" s="170"/>
      <c r="F41" s="171">
        <v>1970984</v>
      </c>
      <c r="G41" s="171">
        <v>1970984</v>
      </c>
      <c r="H41" s="803" t="s">
        <v>1910</v>
      </c>
    </row>
    <row r="42" spans="3:8">
      <c r="C42" s="152"/>
      <c r="D42" s="828" t="s">
        <v>610</v>
      </c>
      <c r="E42" s="170"/>
      <c r="F42" s="171">
        <v>0</v>
      </c>
      <c r="G42" s="171">
        <v>0</v>
      </c>
      <c r="H42" s="803" t="s">
        <v>1911</v>
      </c>
    </row>
    <row r="43" spans="3:8">
      <c r="C43" s="152"/>
      <c r="D43" s="828" t="s">
        <v>611</v>
      </c>
      <c r="E43" s="170"/>
      <c r="F43" s="171">
        <v>-20404</v>
      </c>
      <c r="G43" s="171">
        <v>-20404</v>
      </c>
      <c r="H43" s="803" t="s">
        <v>1912</v>
      </c>
    </row>
    <row r="44" spans="3:8">
      <c r="C44" s="152"/>
      <c r="D44" s="828" t="s">
        <v>612</v>
      </c>
      <c r="E44" s="170"/>
      <c r="F44" s="171">
        <v>215013</v>
      </c>
      <c r="G44" s="171">
        <v>215013</v>
      </c>
      <c r="H44" s="803" t="s">
        <v>1913</v>
      </c>
    </row>
    <row r="45" spans="3:8">
      <c r="C45" s="152"/>
      <c r="D45" s="828" t="s">
        <v>613</v>
      </c>
      <c r="E45" s="170"/>
      <c r="F45" s="171">
        <v>-56621</v>
      </c>
      <c r="G45" s="171">
        <v>-56621</v>
      </c>
      <c r="H45" s="803" t="s">
        <v>1914</v>
      </c>
    </row>
    <row r="46" spans="3:8">
      <c r="C46" s="37"/>
      <c r="D46" s="161" t="s">
        <v>614</v>
      </c>
      <c r="E46" s="162"/>
      <c r="F46" s="163">
        <v>-374589</v>
      </c>
      <c r="G46" s="163">
        <v>-374589</v>
      </c>
      <c r="H46" s="802" t="s">
        <v>1915</v>
      </c>
    </row>
    <row r="47" spans="3:8">
      <c r="C47" s="37"/>
      <c r="D47" s="161" t="s">
        <v>1942</v>
      </c>
      <c r="E47" s="162"/>
      <c r="F47" s="163">
        <v>-4030</v>
      </c>
      <c r="G47" s="163">
        <v>4353</v>
      </c>
      <c r="H47" s="802" t="s">
        <v>1916</v>
      </c>
    </row>
    <row r="48" spans="3:8">
      <c r="C48" s="152"/>
      <c r="D48" s="164" t="s">
        <v>616</v>
      </c>
      <c r="E48" s="172"/>
      <c r="F48" s="165">
        <v>4415353</v>
      </c>
      <c r="G48" s="165">
        <v>4423736</v>
      </c>
      <c r="H48" s="804"/>
    </row>
    <row r="49" spans="3:8">
      <c r="C49" s="2"/>
      <c r="D49" s="2"/>
      <c r="E49" s="2"/>
      <c r="F49" s="2"/>
      <c r="G49" s="2"/>
      <c r="H49" s="797"/>
    </row>
    <row r="50" spans="3:8">
      <c r="D50" s="403" t="s">
        <v>1216</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52"/>
  <sheetViews>
    <sheetView workbookViewId="0"/>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1.5703125" style="1" bestFit="1" customWidth="1"/>
    <col min="8" max="8" width="18.85546875" style="1" customWidth="1"/>
    <col min="9" max="16384" width="11.42578125" style="1"/>
  </cols>
  <sheetData>
    <row r="2" spans="1:11" ht="15" customHeight="1">
      <c r="C2" s="986" t="s">
        <v>1383</v>
      </c>
      <c r="D2" s="986"/>
      <c r="E2" s="986"/>
      <c r="F2" s="986"/>
      <c r="G2" s="986"/>
      <c r="H2" s="986"/>
      <c r="I2" s="986"/>
      <c r="J2" s="986"/>
    </row>
    <row r="3" spans="1:11" ht="15" customHeight="1">
      <c r="C3" s="986"/>
      <c r="D3" s="986"/>
      <c r="E3" s="986"/>
      <c r="F3" s="986"/>
      <c r="G3" s="986"/>
      <c r="H3" s="986"/>
      <c r="I3" s="986"/>
      <c r="J3" s="986"/>
    </row>
    <row r="4" spans="1:11">
      <c r="A4" s="260" t="s">
        <v>197</v>
      </c>
    </row>
    <row r="5" spans="1:11" ht="15.75">
      <c r="A5" s="43" t="s">
        <v>1382</v>
      </c>
      <c r="C5" s="2"/>
      <c r="D5" s="2"/>
      <c r="E5" s="2"/>
      <c r="F5" s="2"/>
      <c r="G5" s="2"/>
      <c r="H5" s="2"/>
      <c r="I5" s="2"/>
      <c r="J5" s="2"/>
      <c r="K5" s="2"/>
    </row>
    <row r="6" spans="1:11" s="259" customFormat="1" ht="72">
      <c r="A6" s="1"/>
      <c r="D6" s="177" t="s">
        <v>1943</v>
      </c>
      <c r="E6" s="600"/>
      <c r="F6" s="845" t="s">
        <v>598</v>
      </c>
      <c r="G6" s="845" t="s">
        <v>599</v>
      </c>
      <c r="H6" s="845" t="s">
        <v>600</v>
      </c>
    </row>
    <row r="7" spans="1:11" ht="15.75">
      <c r="D7" s="153"/>
      <c r="E7" s="154"/>
      <c r="F7" s="155"/>
      <c r="G7" s="155"/>
      <c r="H7" s="155"/>
    </row>
    <row r="8" spans="1:11">
      <c r="D8" s="596" t="s">
        <v>605</v>
      </c>
      <c r="E8" s="42"/>
      <c r="F8" s="42"/>
      <c r="G8" s="42"/>
      <c r="H8" s="42"/>
    </row>
    <row r="9" spans="1:11">
      <c r="D9" s="161" t="s">
        <v>606</v>
      </c>
      <c r="E9" s="162"/>
      <c r="F9" s="163">
        <v>4793972</v>
      </c>
      <c r="G9" s="163">
        <v>0</v>
      </c>
      <c r="H9" s="163">
        <v>4793972</v>
      </c>
    </row>
    <row r="10" spans="1:11">
      <c r="D10" s="828" t="s">
        <v>607</v>
      </c>
      <c r="E10" s="170"/>
      <c r="F10" s="171">
        <v>2476209</v>
      </c>
      <c r="G10" s="171">
        <v>0</v>
      </c>
      <c r="H10" s="171">
        <v>2476209</v>
      </c>
    </row>
    <row r="11" spans="1:11">
      <c r="D11" s="828" t="s">
        <v>608</v>
      </c>
      <c r="E11" s="170"/>
      <c r="F11" s="171">
        <v>208791</v>
      </c>
      <c r="G11" s="171">
        <v>0</v>
      </c>
      <c r="H11" s="171">
        <v>208791</v>
      </c>
    </row>
    <row r="12" spans="1:11">
      <c r="D12" s="828" t="s">
        <v>609</v>
      </c>
      <c r="E12" s="170"/>
      <c r="F12" s="171">
        <v>1970984</v>
      </c>
      <c r="G12" s="171">
        <v>0</v>
      </c>
      <c r="H12" s="171">
        <v>1970984</v>
      </c>
    </row>
    <row r="13" spans="1:11">
      <c r="D13" s="828" t="s">
        <v>610</v>
      </c>
      <c r="E13" s="170"/>
      <c r="F13" s="171">
        <v>0</v>
      </c>
      <c r="G13" s="171">
        <v>0</v>
      </c>
      <c r="H13" s="171">
        <v>0</v>
      </c>
    </row>
    <row r="14" spans="1:11">
      <c r="D14" s="828" t="s">
        <v>611</v>
      </c>
      <c r="E14" s="170"/>
      <c r="F14" s="171">
        <v>-20404</v>
      </c>
      <c r="G14" s="171">
        <v>0</v>
      </c>
      <c r="H14" s="171">
        <v>-20404</v>
      </c>
    </row>
    <row r="15" spans="1:11">
      <c r="D15" s="828" t="s">
        <v>612</v>
      </c>
      <c r="E15" s="170"/>
      <c r="F15" s="171">
        <v>215013</v>
      </c>
      <c r="G15" s="171">
        <v>0</v>
      </c>
      <c r="H15" s="171">
        <v>215013</v>
      </c>
    </row>
    <row r="16" spans="1:11">
      <c r="D16" s="828" t="s">
        <v>613</v>
      </c>
      <c r="E16" s="170"/>
      <c r="F16" s="171">
        <v>-56621</v>
      </c>
      <c r="G16" s="171">
        <v>0</v>
      </c>
      <c r="H16" s="171">
        <v>-56621</v>
      </c>
    </row>
    <row r="17" spans="4:8">
      <c r="D17" s="161" t="s">
        <v>614</v>
      </c>
      <c r="E17" s="162"/>
      <c r="F17" s="163">
        <v>-374589</v>
      </c>
      <c r="G17" s="163">
        <v>0</v>
      </c>
      <c r="H17" s="163">
        <v>-374589</v>
      </c>
    </row>
    <row r="18" spans="4:8">
      <c r="D18" s="597" t="s">
        <v>615</v>
      </c>
      <c r="E18" s="598"/>
      <c r="F18" s="599">
        <v>-4030</v>
      </c>
      <c r="G18" s="599">
        <v>8383</v>
      </c>
      <c r="H18" s="599">
        <v>4353</v>
      </c>
    </row>
    <row r="19" spans="4:8">
      <c r="D19" s="161" t="s">
        <v>1424</v>
      </c>
      <c r="E19" s="162"/>
      <c r="F19" s="163">
        <v>4415353</v>
      </c>
      <c r="G19" s="163">
        <v>8383</v>
      </c>
      <c r="H19" s="163">
        <v>4423736</v>
      </c>
    </row>
    <row r="20" spans="4:8" ht="5.25" customHeight="1">
      <c r="D20" s="152"/>
      <c r="E20" s="152"/>
      <c r="F20" s="152"/>
      <c r="G20" s="152"/>
      <c r="H20" s="167">
        <v>0</v>
      </c>
    </row>
    <row r="21" spans="4:8">
      <c r="D21" s="168" t="s">
        <v>617</v>
      </c>
      <c r="E21" s="168"/>
      <c r="F21" s="168"/>
      <c r="G21" s="168"/>
      <c r="H21" s="173">
        <v>0</v>
      </c>
    </row>
    <row r="22" spans="4:8">
      <c r="D22" s="168" t="s">
        <v>618</v>
      </c>
      <c r="E22" s="168"/>
      <c r="F22" s="168"/>
      <c r="G22" s="168"/>
      <c r="H22" s="173">
        <v>-30486.80000000001</v>
      </c>
    </row>
    <row r="23" spans="4:8">
      <c r="D23" s="168" t="s">
        <v>619</v>
      </c>
      <c r="E23" s="168"/>
      <c r="F23" s="168"/>
      <c r="G23" s="168"/>
      <c r="H23" s="171">
        <v>0</v>
      </c>
    </row>
    <row r="24" spans="4:8">
      <c r="D24" s="168" t="s">
        <v>620</v>
      </c>
      <c r="E24" s="168"/>
      <c r="F24" s="168"/>
      <c r="G24" s="168"/>
      <c r="H24" s="171">
        <v>-3367</v>
      </c>
    </row>
    <row r="25" spans="4:8">
      <c r="D25" s="828" t="s">
        <v>621</v>
      </c>
      <c r="E25" s="168"/>
      <c r="F25" s="168"/>
      <c r="G25" s="168"/>
      <c r="H25" s="171">
        <v>-61004.016649999998</v>
      </c>
    </row>
    <row r="26" spans="4:8">
      <c r="D26" s="828" t="s">
        <v>622</v>
      </c>
      <c r="E26" s="168"/>
      <c r="F26" s="168"/>
      <c r="G26" s="168"/>
      <c r="H26" s="171">
        <v>-4353</v>
      </c>
    </row>
    <row r="27" spans="4:8">
      <c r="D27" s="828" t="s">
        <v>623</v>
      </c>
      <c r="E27" s="828"/>
      <c r="F27" s="828"/>
      <c r="G27" s="168"/>
      <c r="H27" s="171">
        <v>0</v>
      </c>
    </row>
    <row r="28" spans="4:8">
      <c r="D28" s="828" t="s">
        <v>624</v>
      </c>
      <c r="E28" s="828"/>
      <c r="F28" s="828"/>
      <c r="G28" s="168"/>
      <c r="H28" s="171">
        <v>344696.25274395413</v>
      </c>
    </row>
    <row r="29" spans="4:8">
      <c r="D29" s="828" t="s">
        <v>625</v>
      </c>
      <c r="E29" s="828"/>
      <c r="F29" s="828"/>
      <c r="G29" s="170"/>
      <c r="H29" s="171">
        <v>-68353</v>
      </c>
    </row>
    <row r="30" spans="4:8">
      <c r="D30" s="828" t="s">
        <v>626</v>
      </c>
      <c r="E30" s="828"/>
      <c r="F30" s="828"/>
      <c r="G30" s="170"/>
      <c r="H30" s="171">
        <v>-110644.22621407527</v>
      </c>
    </row>
    <row r="31" spans="4:8">
      <c r="D31" s="828" t="s">
        <v>627</v>
      </c>
      <c r="E31" s="828"/>
      <c r="F31" s="828"/>
      <c r="G31" s="170"/>
      <c r="H31" s="171">
        <v>-16497.309047768314</v>
      </c>
    </row>
    <row r="32" spans="4:8">
      <c r="D32" s="828" t="s">
        <v>628</v>
      </c>
      <c r="E32" s="828"/>
      <c r="F32" s="828"/>
      <c r="G32" s="170"/>
      <c r="H32" s="171">
        <v>-580.6728425</v>
      </c>
    </row>
    <row r="33" spans="4:8">
      <c r="D33" s="828" t="s">
        <v>629</v>
      </c>
      <c r="E33" s="828"/>
      <c r="F33" s="828"/>
      <c r="G33" s="170"/>
      <c r="H33" s="171">
        <v>0</v>
      </c>
    </row>
    <row r="34" spans="4:8" ht="24.75">
      <c r="D34" s="174" t="s">
        <v>630</v>
      </c>
      <c r="E34" s="828"/>
      <c r="F34" s="828"/>
      <c r="G34" s="170"/>
      <c r="H34" s="171">
        <v>0</v>
      </c>
    </row>
    <row r="35" spans="4:8">
      <c r="D35" s="828" t="s">
        <v>631</v>
      </c>
      <c r="E35" s="828"/>
      <c r="F35" s="828"/>
      <c r="G35" s="170"/>
      <c r="H35" s="171">
        <v>-574262.79816003342</v>
      </c>
    </row>
    <row r="36" spans="4:8" ht="24.75">
      <c r="D36" s="174" t="s">
        <v>632</v>
      </c>
      <c r="E36" s="828"/>
      <c r="F36" s="828"/>
      <c r="G36" s="170"/>
      <c r="H36" s="171">
        <v>0</v>
      </c>
    </row>
    <row r="37" spans="4:8">
      <c r="D37" s="828" t="s">
        <v>633</v>
      </c>
      <c r="E37" s="828"/>
      <c r="F37" s="828"/>
      <c r="G37" s="170"/>
      <c r="H37" s="171">
        <v>0</v>
      </c>
    </row>
    <row r="38" spans="4:8">
      <c r="D38" s="987" t="s">
        <v>634</v>
      </c>
      <c r="E38" s="987"/>
      <c r="F38" s="987"/>
      <c r="G38" s="170"/>
      <c r="H38" s="171">
        <v>177357.14469380444</v>
      </c>
    </row>
    <row r="39" spans="4:8">
      <c r="D39" s="828" t="s">
        <v>635</v>
      </c>
      <c r="E39" s="828"/>
      <c r="F39" s="828"/>
      <c r="G39" s="170"/>
      <c r="H39" s="171">
        <v>-23846.739130434784</v>
      </c>
    </row>
    <row r="40" spans="4:8">
      <c r="D40" s="161" t="s">
        <v>636</v>
      </c>
      <c r="E40" s="161"/>
      <c r="F40" s="161"/>
      <c r="G40" s="162"/>
      <c r="H40" s="163">
        <v>4052393.8353929478</v>
      </c>
    </row>
    <row r="41" spans="4:8">
      <c r="D41" s="828" t="s">
        <v>637</v>
      </c>
      <c r="E41" s="828"/>
      <c r="F41" s="828"/>
      <c r="G41" s="170"/>
      <c r="H41" s="171">
        <v>625000</v>
      </c>
    </row>
    <row r="42" spans="4:8" ht="24.75">
      <c r="D42" s="175" t="s">
        <v>638</v>
      </c>
      <c r="E42" s="828"/>
      <c r="F42" s="828"/>
      <c r="G42" s="170"/>
      <c r="H42" s="171">
        <v>0</v>
      </c>
    </row>
    <row r="43" spans="4:8">
      <c r="D43" s="161" t="s">
        <v>639</v>
      </c>
      <c r="E43" s="161"/>
      <c r="F43" s="161"/>
      <c r="G43" s="162"/>
      <c r="H43" s="163">
        <v>625000</v>
      </c>
    </row>
    <row r="44" spans="4:8">
      <c r="D44" s="828" t="s">
        <v>640</v>
      </c>
      <c r="E44" s="828"/>
      <c r="F44" s="828"/>
      <c r="G44" s="170"/>
      <c r="H44" s="171">
        <v>650000</v>
      </c>
    </row>
    <row r="45" spans="4:8">
      <c r="D45" s="828" t="s">
        <v>641</v>
      </c>
      <c r="E45" s="828"/>
      <c r="F45" s="828"/>
      <c r="G45" s="170"/>
      <c r="H45" s="171">
        <v>0</v>
      </c>
    </row>
    <row r="46" spans="4:8" ht="24.75">
      <c r="D46" s="174" t="s">
        <v>642</v>
      </c>
      <c r="E46" s="828"/>
      <c r="F46" s="828"/>
      <c r="G46" s="170"/>
      <c r="H46" s="171">
        <v>0</v>
      </c>
    </row>
    <row r="47" spans="4:8">
      <c r="D47" s="828" t="s">
        <v>643</v>
      </c>
      <c r="E47" s="828"/>
      <c r="F47" s="828"/>
      <c r="G47" s="170"/>
      <c r="H47" s="171">
        <v>0</v>
      </c>
    </row>
    <row r="48" spans="4:8">
      <c r="D48" s="828" t="s">
        <v>644</v>
      </c>
      <c r="E48" s="828"/>
      <c r="F48" s="828"/>
      <c r="G48" s="170"/>
      <c r="H48" s="171">
        <v>0</v>
      </c>
    </row>
    <row r="49" spans="4:8">
      <c r="D49" s="161" t="s">
        <v>645</v>
      </c>
      <c r="E49" s="161"/>
      <c r="F49" s="161"/>
      <c r="G49" s="162"/>
      <c r="H49" s="163">
        <v>650000</v>
      </c>
    </row>
    <row r="50" spans="4:8">
      <c r="D50" s="601" t="s">
        <v>646</v>
      </c>
      <c r="E50" s="602"/>
      <c r="F50" s="603"/>
      <c r="G50" s="603"/>
      <c r="H50" s="603">
        <v>5327393.8353929482</v>
      </c>
    </row>
    <row r="52" spans="4:8">
      <c r="D52" s="403" t="s">
        <v>1216</v>
      </c>
    </row>
  </sheetData>
  <mergeCells count="2">
    <mergeCell ref="C2:J3"/>
    <mergeCell ref="D38:F3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O22"/>
  <sheetViews>
    <sheetView workbookViewId="0"/>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1.5703125" style="1" bestFit="1" customWidth="1"/>
    <col min="8" max="8" width="18.85546875" style="1" customWidth="1"/>
    <col min="9" max="16384" width="11.42578125" style="1"/>
  </cols>
  <sheetData>
    <row r="2" spans="1:15" ht="15" customHeight="1">
      <c r="C2" s="969" t="s">
        <v>1384</v>
      </c>
      <c r="D2" s="969"/>
      <c r="E2" s="969"/>
      <c r="F2" s="969"/>
      <c r="G2" s="969"/>
      <c r="H2" s="969"/>
      <c r="I2" s="969"/>
      <c r="J2" s="969"/>
      <c r="K2" s="969"/>
      <c r="L2" s="969"/>
      <c r="M2" s="969"/>
      <c r="N2" s="969"/>
      <c r="O2" s="969"/>
    </row>
    <row r="3" spans="1:15" ht="15" customHeight="1">
      <c r="C3" s="969"/>
      <c r="D3" s="969"/>
      <c r="E3" s="969"/>
      <c r="F3" s="969"/>
      <c r="G3" s="969"/>
      <c r="H3" s="969"/>
      <c r="I3" s="969"/>
      <c r="J3" s="969"/>
      <c r="K3" s="969"/>
      <c r="L3" s="969"/>
      <c r="M3" s="969"/>
      <c r="N3" s="969"/>
      <c r="O3" s="969"/>
    </row>
    <row r="4" spans="1:15">
      <c r="A4" s="260" t="s">
        <v>197</v>
      </c>
    </row>
    <row r="5" spans="1:15" ht="15.75">
      <c r="A5" s="43" t="s">
        <v>27</v>
      </c>
      <c r="C5" s="2"/>
      <c r="D5" s="2"/>
      <c r="E5" s="2"/>
      <c r="F5" s="2"/>
      <c r="G5" s="2"/>
      <c r="H5" s="2"/>
      <c r="I5" s="2"/>
      <c r="J5" s="2"/>
      <c r="K5" s="2"/>
    </row>
    <row r="6" spans="1:15">
      <c r="C6" s="103"/>
      <c r="D6" s="44"/>
      <c r="E6" s="198" t="s">
        <v>213</v>
      </c>
      <c r="F6" s="198" t="s">
        <v>214</v>
      </c>
      <c r="G6" s="198" t="s">
        <v>215</v>
      </c>
      <c r="H6" s="198" t="s">
        <v>216</v>
      </c>
      <c r="I6" s="198" t="s">
        <v>217</v>
      </c>
      <c r="J6" s="198" t="s">
        <v>349</v>
      </c>
      <c r="K6" s="198" t="s">
        <v>350</v>
      </c>
      <c r="L6" s="198" t="s">
        <v>274</v>
      </c>
      <c r="M6" s="198" t="s">
        <v>275</v>
      </c>
      <c r="N6" s="198" t="s">
        <v>329</v>
      </c>
    </row>
    <row r="7" spans="1:15" ht="16.5" thickBot="1">
      <c r="C7" s="103"/>
      <c r="D7" s="604"/>
      <c r="E7" s="988" t="s">
        <v>351</v>
      </c>
      <c r="F7" s="988"/>
      <c r="G7" s="988"/>
      <c r="H7" s="988"/>
      <c r="I7" s="988"/>
      <c r="J7" s="988" t="s">
        <v>352</v>
      </c>
      <c r="K7" s="988"/>
      <c r="L7" s="989" t="s">
        <v>353</v>
      </c>
      <c r="M7" s="374"/>
      <c r="N7" s="374"/>
    </row>
    <row r="8" spans="1:15" ht="77.25" thickBot="1">
      <c r="C8" s="104"/>
      <c r="D8" s="605" t="s">
        <v>354</v>
      </c>
      <c r="E8" s="606" t="s">
        <v>355</v>
      </c>
      <c r="F8" s="606" t="s">
        <v>356</v>
      </c>
      <c r="G8" s="606" t="s">
        <v>357</v>
      </c>
      <c r="H8" s="606" t="s">
        <v>358</v>
      </c>
      <c r="I8" s="606" t="s">
        <v>359</v>
      </c>
      <c r="J8" s="606" t="s">
        <v>360</v>
      </c>
      <c r="K8" s="606" t="s">
        <v>361</v>
      </c>
      <c r="L8" s="990"/>
      <c r="M8" s="424" t="s">
        <v>362</v>
      </c>
      <c r="N8" s="424" t="s">
        <v>363</v>
      </c>
    </row>
    <row r="9" spans="1:15">
      <c r="C9" s="198">
        <v>1</v>
      </c>
      <c r="D9" s="105" t="s">
        <v>364</v>
      </c>
      <c r="E9" s="106">
        <v>0</v>
      </c>
      <c r="F9" s="106">
        <v>0</v>
      </c>
      <c r="G9" s="106">
        <v>0</v>
      </c>
      <c r="H9" s="106">
        <v>0</v>
      </c>
      <c r="I9" s="106">
        <v>0</v>
      </c>
      <c r="J9" s="107">
        <v>0</v>
      </c>
      <c r="K9" s="107">
        <v>0</v>
      </c>
      <c r="L9" s="108">
        <v>0</v>
      </c>
      <c r="M9" s="108">
        <v>0</v>
      </c>
      <c r="N9" s="108">
        <v>0</v>
      </c>
    </row>
    <row r="10" spans="1:15">
      <c r="C10" s="198">
        <v>2</v>
      </c>
      <c r="D10" s="109" t="s">
        <v>365</v>
      </c>
      <c r="E10" s="110" t="s">
        <v>2103</v>
      </c>
      <c r="F10" s="110" t="s">
        <v>2103</v>
      </c>
      <c r="G10" s="110" t="s">
        <v>2103</v>
      </c>
      <c r="H10" s="110" t="s">
        <v>2103</v>
      </c>
      <c r="I10" s="110" t="s">
        <v>2103</v>
      </c>
      <c r="J10" s="110">
        <v>0</v>
      </c>
      <c r="K10" s="110">
        <v>0</v>
      </c>
      <c r="L10" s="111" t="s">
        <v>2103</v>
      </c>
      <c r="M10" s="110" t="s">
        <v>2103</v>
      </c>
      <c r="N10" s="110" t="s">
        <v>2103</v>
      </c>
    </row>
    <row r="11" spans="1:15">
      <c r="C11" s="198">
        <v>3</v>
      </c>
      <c r="D11" s="121" t="s">
        <v>366</v>
      </c>
      <c r="E11" s="106">
        <v>0</v>
      </c>
      <c r="F11" s="106">
        <v>0</v>
      </c>
      <c r="G11" s="106">
        <v>0</v>
      </c>
      <c r="H11" s="106">
        <v>0</v>
      </c>
      <c r="I11" s="106">
        <v>0</v>
      </c>
      <c r="J11" s="107">
        <v>0</v>
      </c>
      <c r="K11" s="107">
        <v>0</v>
      </c>
      <c r="L11" s="106">
        <v>0</v>
      </c>
      <c r="M11" s="106">
        <v>0</v>
      </c>
      <c r="N11" s="106">
        <v>0</v>
      </c>
    </row>
    <row r="12" spans="1:15">
      <c r="C12" s="198">
        <v>4</v>
      </c>
      <c r="D12" s="121" t="s">
        <v>367</v>
      </c>
      <c r="E12" s="106">
        <v>0</v>
      </c>
      <c r="F12" s="106">
        <v>0</v>
      </c>
      <c r="G12" s="106">
        <v>0</v>
      </c>
      <c r="H12" s="106">
        <v>0</v>
      </c>
      <c r="I12" s="106">
        <v>0</v>
      </c>
      <c r="J12" s="107">
        <v>0</v>
      </c>
      <c r="K12" s="107">
        <v>0</v>
      </c>
      <c r="L12" s="106">
        <v>0</v>
      </c>
      <c r="M12" s="106">
        <v>0</v>
      </c>
      <c r="N12" s="106">
        <v>0</v>
      </c>
    </row>
    <row r="13" spans="1:15">
      <c r="C13" s="198">
        <v>5</v>
      </c>
      <c r="D13" s="121" t="s">
        <v>368</v>
      </c>
      <c r="E13" s="106">
        <v>0</v>
      </c>
      <c r="F13" s="106">
        <v>0</v>
      </c>
      <c r="G13" s="106">
        <v>0</v>
      </c>
      <c r="H13" s="106">
        <v>0</v>
      </c>
      <c r="I13" s="106">
        <v>0</v>
      </c>
      <c r="J13" s="107">
        <v>0</v>
      </c>
      <c r="K13" s="107">
        <v>0</v>
      </c>
      <c r="L13" s="106">
        <v>0</v>
      </c>
      <c r="M13" s="106">
        <v>0</v>
      </c>
      <c r="N13" s="106">
        <v>0</v>
      </c>
    </row>
    <row r="14" spans="1:15">
      <c r="C14" s="198">
        <v>6</v>
      </c>
      <c r="D14" s="121" t="s">
        <v>369</v>
      </c>
      <c r="E14" s="106">
        <v>0</v>
      </c>
      <c r="F14" s="106">
        <v>0</v>
      </c>
      <c r="G14" s="106">
        <v>0</v>
      </c>
      <c r="H14" s="106">
        <v>0</v>
      </c>
      <c r="I14" s="106">
        <v>0</v>
      </c>
      <c r="J14" s="107">
        <v>0</v>
      </c>
      <c r="K14" s="107">
        <v>0</v>
      </c>
      <c r="L14" s="106">
        <v>0</v>
      </c>
      <c r="M14" s="106">
        <v>0</v>
      </c>
      <c r="N14" s="106">
        <v>0</v>
      </c>
    </row>
    <row r="15" spans="1:15">
      <c r="C15" s="198">
        <v>7</v>
      </c>
      <c r="D15" s="121" t="s">
        <v>370</v>
      </c>
      <c r="E15" s="106">
        <v>0</v>
      </c>
      <c r="F15" s="106">
        <v>0</v>
      </c>
      <c r="G15" s="106">
        <v>0</v>
      </c>
      <c r="H15" s="106">
        <v>0</v>
      </c>
      <c r="I15" s="106">
        <v>0</v>
      </c>
      <c r="J15" s="107">
        <v>0</v>
      </c>
      <c r="K15" s="107">
        <v>0</v>
      </c>
      <c r="L15" s="106">
        <v>0</v>
      </c>
      <c r="M15" s="106">
        <v>0</v>
      </c>
      <c r="N15" s="106">
        <v>0</v>
      </c>
    </row>
    <row r="16" spans="1:15">
      <c r="C16" s="198">
        <v>8</v>
      </c>
      <c r="D16" s="109" t="s">
        <v>365</v>
      </c>
      <c r="E16" s="112" t="s">
        <v>2103</v>
      </c>
      <c r="F16" s="112" t="s">
        <v>2103</v>
      </c>
      <c r="G16" s="112" t="s">
        <v>2103</v>
      </c>
      <c r="H16" s="112" t="s">
        <v>2103</v>
      </c>
      <c r="I16" s="112" t="s">
        <v>2103</v>
      </c>
      <c r="J16" s="113" t="s">
        <v>2103</v>
      </c>
      <c r="K16" s="113" t="s">
        <v>2103</v>
      </c>
      <c r="L16" s="114" t="s">
        <v>2103</v>
      </c>
      <c r="M16" s="112" t="s">
        <v>2103</v>
      </c>
      <c r="N16" s="112" t="s">
        <v>2103</v>
      </c>
    </row>
    <row r="17" spans="3:14">
      <c r="C17" s="198">
        <v>9</v>
      </c>
      <c r="D17" s="109" t="s">
        <v>365</v>
      </c>
      <c r="E17" s="112" t="s">
        <v>2103</v>
      </c>
      <c r="F17" s="112" t="s">
        <v>2103</v>
      </c>
      <c r="G17" s="112" t="s">
        <v>2103</v>
      </c>
      <c r="H17" s="112" t="s">
        <v>2103</v>
      </c>
      <c r="I17" s="112" t="s">
        <v>2103</v>
      </c>
      <c r="J17" s="113" t="s">
        <v>2103</v>
      </c>
      <c r="K17" s="113" t="s">
        <v>2103</v>
      </c>
      <c r="L17" s="114" t="s">
        <v>2103</v>
      </c>
      <c r="M17" s="112" t="s">
        <v>2103</v>
      </c>
      <c r="N17" s="112" t="s">
        <v>2103</v>
      </c>
    </row>
    <row r="18" spans="3:14">
      <c r="C18" s="198">
        <v>10</v>
      </c>
      <c r="D18" s="121" t="s">
        <v>371</v>
      </c>
      <c r="E18" s="106">
        <v>0</v>
      </c>
      <c r="F18" s="106">
        <v>0</v>
      </c>
      <c r="G18" s="106">
        <v>0</v>
      </c>
      <c r="H18" s="106">
        <v>0</v>
      </c>
      <c r="I18" s="106">
        <v>0</v>
      </c>
      <c r="J18" s="107">
        <v>0</v>
      </c>
      <c r="K18" s="107">
        <v>0</v>
      </c>
      <c r="L18" s="106">
        <v>0</v>
      </c>
      <c r="M18" s="106">
        <v>0</v>
      </c>
      <c r="N18" s="106">
        <v>0</v>
      </c>
    </row>
    <row r="19" spans="3:14">
      <c r="C19" s="198">
        <v>11</v>
      </c>
      <c r="D19" s="109" t="s">
        <v>365</v>
      </c>
      <c r="E19" s="115" t="s">
        <v>2103</v>
      </c>
      <c r="F19" s="115" t="s">
        <v>2103</v>
      </c>
      <c r="G19" s="115" t="s">
        <v>2103</v>
      </c>
      <c r="H19" s="115" t="s">
        <v>2103</v>
      </c>
      <c r="I19" s="115" t="s">
        <v>2103</v>
      </c>
      <c r="J19" s="115" t="s">
        <v>2103</v>
      </c>
      <c r="K19" s="115" t="s">
        <v>2103</v>
      </c>
      <c r="L19" s="116" t="s">
        <v>2103</v>
      </c>
      <c r="M19" s="115" t="s">
        <v>2103</v>
      </c>
      <c r="N19" s="115" t="s">
        <v>2103</v>
      </c>
    </row>
    <row r="20" spans="3:14">
      <c r="C20" s="198">
        <v>12</v>
      </c>
      <c r="D20" s="117" t="s">
        <v>372</v>
      </c>
      <c r="E20" s="118" t="s">
        <v>2103</v>
      </c>
      <c r="F20" s="118" t="s">
        <v>2103</v>
      </c>
      <c r="G20" s="118" t="s">
        <v>2103</v>
      </c>
      <c r="H20" s="118" t="s">
        <v>2103</v>
      </c>
      <c r="I20" s="118" t="s">
        <v>2103</v>
      </c>
      <c r="J20" s="118" t="s">
        <v>2103</v>
      </c>
      <c r="K20" s="118" t="s">
        <v>2103</v>
      </c>
      <c r="L20" s="119">
        <v>1340.7470000000001</v>
      </c>
      <c r="M20" s="119">
        <v>0</v>
      </c>
      <c r="N20" s="119">
        <v>0</v>
      </c>
    </row>
    <row r="22" spans="3:14">
      <c r="D22" s="403" t="s">
        <v>1216</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8"/>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77.7109375" style="1" customWidth="1"/>
    <col min="5" max="6" width="14.5703125" style="1" customWidth="1"/>
    <col min="7" max="16384" width="11.42578125" style="1"/>
  </cols>
  <sheetData>
    <row r="2" spans="1:12" ht="15" customHeight="1">
      <c r="C2" s="968" t="s">
        <v>1381</v>
      </c>
      <c r="D2" s="968"/>
      <c r="E2" s="968"/>
      <c r="F2" s="968"/>
      <c r="G2" s="968"/>
      <c r="H2" s="968"/>
      <c r="I2" s="968"/>
      <c r="J2" s="968"/>
      <c r="K2" s="968"/>
    </row>
    <row r="3" spans="1:12" ht="15" customHeight="1">
      <c r="C3" s="968"/>
      <c r="D3" s="968"/>
      <c r="E3" s="968"/>
      <c r="F3" s="968"/>
      <c r="G3" s="968"/>
      <c r="H3" s="968"/>
      <c r="I3" s="968"/>
      <c r="J3" s="968"/>
      <c r="K3" s="968"/>
    </row>
    <row r="4" spans="1:12">
      <c r="A4" s="260" t="s">
        <v>197</v>
      </c>
    </row>
    <row r="5" spans="1:12" ht="15.75">
      <c r="A5" s="43"/>
      <c r="C5" s="2"/>
      <c r="D5" s="2"/>
      <c r="E5" s="2"/>
      <c r="F5" s="2"/>
      <c r="G5" s="2"/>
      <c r="H5" s="2"/>
      <c r="I5" s="2"/>
      <c r="J5" s="2"/>
      <c r="K5" s="2"/>
      <c r="L5" s="2"/>
    </row>
    <row r="6" spans="1:12" ht="39.75" customHeight="1">
      <c r="D6" s="180"/>
      <c r="E6" s="181" t="str">
        <f>+'[1]Plantilla NIIF9_468'!C3</f>
        <v>DIC22</v>
      </c>
      <c r="F6" s="181" t="str">
        <f>+'[1]Plantilla NIIF9_468'!D3</f>
        <v>DIC21</v>
      </c>
      <c r="G6" s="2"/>
      <c r="H6" s="2"/>
      <c r="I6" s="2"/>
      <c r="J6" s="2"/>
      <c r="K6" s="2"/>
      <c r="L6" s="2"/>
    </row>
    <row r="7" spans="1:12">
      <c r="D7" s="182" t="s">
        <v>647</v>
      </c>
      <c r="E7" s="183"/>
      <c r="F7" s="183"/>
    </row>
    <row r="8" spans="1:12">
      <c r="D8" s="184" t="s">
        <v>648</v>
      </c>
      <c r="E8" s="185">
        <v>4052393.8353929473</v>
      </c>
      <c r="F8" s="185">
        <v>4250748.4607112035</v>
      </c>
    </row>
    <row r="9" spans="1:12">
      <c r="D9" s="184" t="s">
        <v>649</v>
      </c>
      <c r="E9" s="185">
        <v>4012250.5747343781</v>
      </c>
      <c r="F9" s="185">
        <v>4150972.0798331113</v>
      </c>
    </row>
    <row r="10" spans="1:12" ht="36">
      <c r="D10" s="184" t="s">
        <v>650</v>
      </c>
      <c r="E10" s="185">
        <v>4030032.5109897186</v>
      </c>
      <c r="F10" s="185">
        <v>4267881.1517788218</v>
      </c>
    </row>
    <row r="11" spans="1:12">
      <c r="D11" s="184" t="s">
        <v>651</v>
      </c>
      <c r="E11" s="185">
        <v>4677393.8353929473</v>
      </c>
      <c r="F11" s="185">
        <v>4875748.4607112035</v>
      </c>
    </row>
    <row r="12" spans="1:12">
      <c r="D12" s="184" t="s">
        <v>652</v>
      </c>
      <c r="E12" s="185">
        <v>4637250.5747343786</v>
      </c>
      <c r="F12" s="185">
        <v>4775972.0798331117</v>
      </c>
    </row>
    <row r="13" spans="1:12" ht="36">
      <c r="D13" s="184" t="s">
        <v>653</v>
      </c>
      <c r="E13" s="185">
        <v>4655032.5109897181</v>
      </c>
      <c r="F13" s="185">
        <v>4892881.1517788218</v>
      </c>
    </row>
    <row r="14" spans="1:12">
      <c r="D14" s="184" t="s">
        <v>572</v>
      </c>
      <c r="E14" s="185">
        <v>5327393.8353929473</v>
      </c>
      <c r="F14" s="185">
        <v>5525748.4607112035</v>
      </c>
    </row>
    <row r="15" spans="1:12">
      <c r="D15" s="184" t="s">
        <v>654</v>
      </c>
      <c r="E15" s="185">
        <v>5287250.5747343786</v>
      </c>
      <c r="F15" s="185">
        <v>5425972.0798331117</v>
      </c>
    </row>
    <row r="16" spans="1:12" ht="36">
      <c r="D16" s="184" t="s">
        <v>655</v>
      </c>
      <c r="E16" s="185">
        <v>5305032.5109897181</v>
      </c>
      <c r="F16" s="185">
        <v>5542881.1517788218</v>
      </c>
    </row>
    <row r="17" spans="4:6">
      <c r="D17" s="182" t="s">
        <v>656</v>
      </c>
      <c r="E17" s="183"/>
      <c r="F17" s="183"/>
    </row>
    <row r="18" spans="4:6">
      <c r="D18" s="184" t="s">
        <v>657</v>
      </c>
      <c r="E18" s="185">
        <v>32467960.592131291</v>
      </c>
      <c r="F18" s="185">
        <v>32639223.776538309</v>
      </c>
    </row>
    <row r="19" spans="4:6">
      <c r="D19" s="184" t="s">
        <v>658</v>
      </c>
      <c r="E19" s="185">
        <v>32427817.331472721</v>
      </c>
      <c r="F19" s="185">
        <v>32539447.395660218</v>
      </c>
    </row>
    <row r="20" spans="4:6" ht="36">
      <c r="D20" s="184" t="s">
        <v>659</v>
      </c>
      <c r="E20" s="185">
        <v>32467960.592131291</v>
      </c>
      <c r="F20" s="185">
        <v>32639223.776538309</v>
      </c>
    </row>
    <row r="21" spans="4:6">
      <c r="D21" s="182" t="s">
        <v>660</v>
      </c>
      <c r="E21" s="183"/>
      <c r="F21" s="183"/>
    </row>
    <row r="22" spans="4:6">
      <c r="D22" s="184" t="s">
        <v>648</v>
      </c>
      <c r="E22" s="186">
        <v>0.12481208432829802</v>
      </c>
      <c r="F22" s="186">
        <v>0.13023436126464263</v>
      </c>
    </row>
    <row r="23" spans="4:6">
      <c r="D23" s="184" t="s">
        <v>649</v>
      </c>
      <c r="E23" s="186">
        <v>0.12372866584641515</v>
      </c>
      <c r="F23" s="186">
        <v>0.12756738088879549</v>
      </c>
    </row>
    <row r="24" spans="4:6" ht="36">
      <c r="D24" s="184" t="s">
        <v>650</v>
      </c>
      <c r="E24" s="186">
        <v>0.12412336461830033</v>
      </c>
      <c r="F24" s="186">
        <v>0.13075927237113572</v>
      </c>
    </row>
    <row r="25" spans="4:6">
      <c r="D25" s="184" t="s">
        <v>651</v>
      </c>
      <c r="E25" s="186">
        <v>0.14406183049657045</v>
      </c>
      <c r="F25" s="186">
        <v>0.1493831009613649</v>
      </c>
    </row>
    <row r="26" spans="4:6">
      <c r="D26" s="184" t="s">
        <v>652</v>
      </c>
      <c r="E26" s="186">
        <v>0.1430022417892958</v>
      </c>
      <c r="F26" s="186">
        <v>0.14677483676228881</v>
      </c>
    </row>
    <row r="27" spans="4:6" ht="36">
      <c r="D27" s="184" t="s">
        <v>653</v>
      </c>
      <c r="E27" s="186">
        <v>0.14337311078657275</v>
      </c>
      <c r="F27" s="186">
        <v>0.14990801206785798</v>
      </c>
    </row>
    <row r="28" spans="4:6">
      <c r="D28" s="184" t="s">
        <v>572</v>
      </c>
      <c r="E28" s="186">
        <v>0.1640815665115738</v>
      </c>
      <c r="F28" s="186">
        <v>0.16929779024595604</v>
      </c>
    </row>
    <row r="29" spans="4:6">
      <c r="D29" s="184" t="s">
        <v>654</v>
      </c>
      <c r="E29" s="186">
        <v>0.16304676076989164</v>
      </c>
      <c r="F29" s="186">
        <v>0.16675059087072183</v>
      </c>
    </row>
    <row r="30" spans="4:6" ht="36">
      <c r="D30" s="184" t="s">
        <v>655</v>
      </c>
      <c r="E30" s="186">
        <v>0.16339284680157609</v>
      </c>
      <c r="F30" s="186">
        <v>0.16982270135244912</v>
      </c>
    </row>
    <row r="31" spans="4:6">
      <c r="D31" s="182" t="s">
        <v>248</v>
      </c>
      <c r="E31" s="183"/>
      <c r="F31" s="183"/>
    </row>
    <row r="32" spans="4:6">
      <c r="D32" s="184" t="s">
        <v>661</v>
      </c>
      <c r="E32" s="185">
        <v>75318110.165000007</v>
      </c>
      <c r="F32" s="185">
        <v>78588145.513999999</v>
      </c>
    </row>
    <row r="33" spans="4:6">
      <c r="D33" s="184" t="s">
        <v>248</v>
      </c>
      <c r="E33" s="186">
        <v>6.2101848083364573E-2</v>
      </c>
      <c r="F33" s="186">
        <v>6.2041780332411825E-2</v>
      </c>
    </row>
    <row r="34" spans="4:6">
      <c r="D34" s="184" t="s">
        <v>662</v>
      </c>
      <c r="E34" s="186">
        <v>6.1568865238061807E-2</v>
      </c>
      <c r="F34" s="186">
        <v>6.0772169245071464E-2</v>
      </c>
    </row>
    <row r="35" spans="4:6" ht="36">
      <c r="D35" s="184" t="s">
        <v>663</v>
      </c>
      <c r="E35" s="186">
        <v>6.1804956348372256E-2</v>
      </c>
      <c r="F35" s="186">
        <v>6.2259786380977587E-2</v>
      </c>
    </row>
    <row r="36" spans="4:6">
      <c r="D36" s="2"/>
      <c r="E36" s="2"/>
      <c r="F36" s="2"/>
    </row>
    <row r="37" spans="4:6">
      <c r="D37" s="403" t="s">
        <v>1216</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1202</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8"/>
  <sheetViews>
    <sheetView workbookViewId="0"/>
  </sheetViews>
  <sheetFormatPr baseColWidth="10" defaultColWidth="11.42578125" defaultRowHeight="15"/>
  <cols>
    <col min="1" max="1" width="12.140625" style="1" customWidth="1"/>
    <col min="2" max="2" width="3.7109375" style="1" customWidth="1"/>
    <col min="3" max="3" width="7.7109375" style="1" bestFit="1" customWidth="1"/>
    <col min="4" max="4" width="68" style="1" customWidth="1"/>
    <col min="5" max="6" width="13.140625" style="1" customWidth="1"/>
    <col min="7" max="7" width="20" style="1" customWidth="1"/>
    <col min="8" max="16384" width="11.42578125" style="1"/>
  </cols>
  <sheetData>
    <row r="2" spans="1:9" ht="15" customHeight="1">
      <c r="C2" s="968" t="s">
        <v>1385</v>
      </c>
      <c r="D2" s="968"/>
      <c r="E2" s="968"/>
      <c r="F2" s="968"/>
      <c r="G2" s="968"/>
      <c r="H2" s="968"/>
    </row>
    <row r="3" spans="1:9" ht="15" customHeight="1">
      <c r="A3" s="262"/>
      <c r="C3" s="968"/>
      <c r="D3" s="968"/>
      <c r="E3" s="968"/>
      <c r="F3" s="968"/>
      <c r="G3" s="968"/>
      <c r="H3" s="968"/>
    </row>
    <row r="4" spans="1:9">
      <c r="A4" s="260" t="s">
        <v>197</v>
      </c>
    </row>
    <row r="5" spans="1:9" ht="15.75">
      <c r="A5" s="43" t="s">
        <v>664</v>
      </c>
      <c r="C5" s="2"/>
      <c r="D5" s="2"/>
      <c r="E5" s="2"/>
      <c r="F5" s="2"/>
      <c r="G5" s="2"/>
      <c r="H5" s="2"/>
      <c r="I5" s="2"/>
    </row>
    <row r="6" spans="1:9" ht="26.25" thickBot="1">
      <c r="A6" s="45"/>
      <c r="B6" s="45"/>
      <c r="C6" s="991"/>
      <c r="D6" s="991"/>
      <c r="E6" s="983" t="s">
        <v>698</v>
      </c>
      <c r="F6" s="983"/>
      <c r="G6" s="827" t="s">
        <v>699</v>
      </c>
      <c r="H6" s="992"/>
    </row>
    <row r="7" spans="1:9" ht="15.75" thickBot="1">
      <c r="A7" s="45"/>
      <c r="B7" s="45"/>
      <c r="C7" s="991"/>
      <c r="D7" s="991"/>
      <c r="E7" s="188" t="s">
        <v>213</v>
      </c>
      <c r="F7" s="189" t="s">
        <v>214</v>
      </c>
      <c r="G7" s="188" t="s">
        <v>215</v>
      </c>
      <c r="H7" s="992"/>
    </row>
    <row r="8" spans="1:9" ht="15.75" thickBot="1">
      <c r="A8" s="45"/>
      <c r="B8" s="45"/>
      <c r="C8" s="991"/>
      <c r="D8" s="991"/>
      <c r="E8" s="870" t="s">
        <v>1945</v>
      </c>
      <c r="F8" s="190" t="s">
        <v>203</v>
      </c>
      <c r="G8" s="191" t="str">
        <f>+CONCATENATE(E8,".")</f>
        <v>DIC22.</v>
      </c>
      <c r="H8" s="992"/>
    </row>
    <row r="9" spans="1:9">
      <c r="A9" s="45"/>
      <c r="B9" s="45"/>
      <c r="C9" s="499">
        <v>1</v>
      </c>
      <c r="D9" s="192" t="s">
        <v>666</v>
      </c>
      <c r="E9" s="193">
        <v>30089360.874000002</v>
      </c>
      <c r="F9" s="193">
        <v>30433527.357999999</v>
      </c>
      <c r="G9" s="193">
        <v>2407148.86992</v>
      </c>
      <c r="H9" s="45"/>
    </row>
    <row r="10" spans="1:9">
      <c r="A10" s="45"/>
      <c r="B10" s="45"/>
      <c r="C10" s="500">
        <v>2</v>
      </c>
      <c r="D10" s="194" t="s">
        <v>667</v>
      </c>
      <c r="E10" s="187">
        <v>30089360.874000002</v>
      </c>
      <c r="F10" s="187">
        <v>30433527.357999999</v>
      </c>
      <c r="G10" s="187">
        <v>2407148.86992</v>
      </c>
      <c r="H10" s="45"/>
    </row>
    <row r="11" spans="1:9">
      <c r="A11" s="45"/>
      <c r="B11" s="45"/>
      <c r="C11" s="500">
        <v>3</v>
      </c>
      <c r="D11" s="194" t="s">
        <v>668</v>
      </c>
      <c r="E11" s="187">
        <v>0</v>
      </c>
      <c r="F11" s="187">
        <v>0</v>
      </c>
      <c r="G11" s="187">
        <v>0</v>
      </c>
      <c r="H11" s="45"/>
    </row>
    <row r="12" spans="1:9">
      <c r="A12" s="45"/>
      <c r="B12" s="45"/>
      <c r="C12" s="500">
        <v>4</v>
      </c>
      <c r="D12" s="194" t="s">
        <v>669</v>
      </c>
      <c r="E12" s="187">
        <v>0</v>
      </c>
      <c r="F12" s="187">
        <v>0</v>
      </c>
      <c r="G12" s="187">
        <v>0</v>
      </c>
      <c r="H12" s="45"/>
    </row>
    <row r="13" spans="1:9">
      <c r="A13" s="45"/>
      <c r="B13" s="45"/>
      <c r="C13" s="500" t="s">
        <v>670</v>
      </c>
      <c r="D13" s="194" t="s">
        <v>671</v>
      </c>
      <c r="E13" s="187">
        <v>0</v>
      </c>
      <c r="F13" s="187">
        <v>0</v>
      </c>
      <c r="G13" s="187">
        <v>0</v>
      </c>
      <c r="H13" s="45"/>
    </row>
    <row r="14" spans="1:9">
      <c r="A14" s="45"/>
      <c r="B14" s="45"/>
      <c r="C14" s="500">
        <v>5</v>
      </c>
      <c r="D14" s="194" t="s">
        <v>672</v>
      </c>
      <c r="E14" s="187">
        <v>0</v>
      </c>
      <c r="F14" s="187">
        <v>0</v>
      </c>
      <c r="G14" s="187">
        <v>0</v>
      </c>
      <c r="H14" s="45"/>
    </row>
    <row r="15" spans="1:9">
      <c r="A15" s="45"/>
      <c r="B15" s="45"/>
      <c r="C15" s="499">
        <v>6</v>
      </c>
      <c r="D15" s="192" t="s">
        <v>673</v>
      </c>
      <c r="E15" s="195">
        <v>292263.01800000004</v>
      </c>
      <c r="F15" s="195">
        <v>297249.092</v>
      </c>
      <c r="G15" s="195">
        <v>23381.041440000005</v>
      </c>
      <c r="H15" s="45"/>
    </row>
    <row r="16" spans="1:9">
      <c r="A16" s="45"/>
      <c r="B16" s="45"/>
      <c r="C16" s="500">
        <v>7</v>
      </c>
      <c r="D16" s="194" t="s">
        <v>667</v>
      </c>
      <c r="E16" s="187">
        <v>175488</v>
      </c>
      <c r="F16" s="187">
        <v>211564</v>
      </c>
      <c r="G16" s="187">
        <v>14039.04</v>
      </c>
      <c r="H16" s="45"/>
    </row>
    <row r="17" spans="1:8">
      <c r="A17" s="45"/>
      <c r="B17" s="45"/>
      <c r="C17" s="500">
        <v>8</v>
      </c>
      <c r="D17" s="194" t="s">
        <v>674</v>
      </c>
      <c r="E17" s="187">
        <v>0</v>
      </c>
      <c r="F17" s="187">
        <v>0</v>
      </c>
      <c r="G17" s="187">
        <v>0</v>
      </c>
      <c r="H17" s="45"/>
    </row>
    <row r="18" spans="1:8">
      <c r="A18" s="45"/>
      <c r="B18" s="45"/>
      <c r="C18" s="500" t="s">
        <v>236</v>
      </c>
      <c r="D18" s="194" t="s">
        <v>675</v>
      </c>
      <c r="E18" s="187">
        <v>1430.19</v>
      </c>
      <c r="F18" s="187">
        <v>17301.330000000002</v>
      </c>
      <c r="G18" s="187">
        <v>114.41520000000001</v>
      </c>
      <c r="H18" s="45"/>
    </row>
    <row r="19" spans="1:8">
      <c r="A19" s="45"/>
      <c r="B19" s="45"/>
      <c r="C19" s="500" t="s">
        <v>676</v>
      </c>
      <c r="D19" s="194" t="s">
        <v>677</v>
      </c>
      <c r="E19" s="187">
        <v>98559.342000000004</v>
      </c>
      <c r="F19" s="187">
        <v>80964.538</v>
      </c>
      <c r="G19" s="187">
        <v>7884.7473600000003</v>
      </c>
      <c r="H19" s="45"/>
    </row>
    <row r="20" spans="1:8">
      <c r="A20" s="45"/>
      <c r="B20" s="45"/>
      <c r="C20" s="500">
        <v>9</v>
      </c>
      <c r="D20" s="194" t="s">
        <v>678</v>
      </c>
      <c r="E20" s="187">
        <v>16785.486000000034</v>
      </c>
      <c r="F20" s="187">
        <v>-12580.775999999998</v>
      </c>
      <c r="G20" s="187">
        <v>1342.8388800000027</v>
      </c>
      <c r="H20" s="45"/>
    </row>
    <row r="21" spans="1:8">
      <c r="A21" s="45"/>
      <c r="B21" s="45"/>
      <c r="C21" s="499">
        <v>15</v>
      </c>
      <c r="D21" s="192" t="s">
        <v>679</v>
      </c>
      <c r="E21" s="195">
        <v>10116.386</v>
      </c>
      <c r="F21" s="195">
        <v>6321.4080000000004</v>
      </c>
      <c r="G21" s="195">
        <v>809.31088</v>
      </c>
      <c r="H21" s="45"/>
    </row>
    <row r="22" spans="1:8" ht="25.5">
      <c r="A22" s="45"/>
      <c r="B22" s="45"/>
      <c r="C22" s="500">
        <v>16</v>
      </c>
      <c r="D22" s="194" t="s">
        <v>680</v>
      </c>
      <c r="E22" s="187">
        <v>0</v>
      </c>
      <c r="F22" s="187">
        <v>0</v>
      </c>
      <c r="G22" s="187">
        <v>0</v>
      </c>
      <c r="H22" s="45"/>
    </row>
    <row r="23" spans="1:8">
      <c r="A23" s="45"/>
      <c r="B23" s="45"/>
      <c r="C23" s="500">
        <v>17</v>
      </c>
      <c r="D23" s="194" t="s">
        <v>681</v>
      </c>
      <c r="E23" s="187">
        <v>0</v>
      </c>
      <c r="F23" s="187">
        <v>0</v>
      </c>
      <c r="G23" s="187">
        <v>0</v>
      </c>
      <c r="H23" s="45"/>
    </row>
    <row r="24" spans="1:8">
      <c r="A24" s="45"/>
      <c r="B24" s="45"/>
      <c r="C24" s="500">
        <v>18</v>
      </c>
      <c r="D24" s="194" t="s">
        <v>682</v>
      </c>
      <c r="E24" s="187">
        <v>0</v>
      </c>
      <c r="F24" s="187">
        <v>0</v>
      </c>
      <c r="G24" s="187">
        <v>0</v>
      </c>
      <c r="H24" s="45"/>
    </row>
    <row r="25" spans="1:8">
      <c r="A25" s="45"/>
      <c r="B25" s="45"/>
      <c r="C25" s="500">
        <v>19</v>
      </c>
      <c r="D25" s="194" t="s">
        <v>683</v>
      </c>
      <c r="E25" s="187">
        <v>0</v>
      </c>
      <c r="F25" s="187">
        <v>0</v>
      </c>
      <c r="G25" s="187">
        <v>0</v>
      </c>
      <c r="H25" s="45"/>
    </row>
    <row r="26" spans="1:8">
      <c r="A26" s="45"/>
      <c r="B26" s="45"/>
      <c r="C26" s="500" t="s">
        <v>684</v>
      </c>
      <c r="D26" s="194" t="s">
        <v>685</v>
      </c>
      <c r="E26" s="187">
        <v>0</v>
      </c>
      <c r="F26" s="187">
        <v>0</v>
      </c>
      <c r="G26" s="187">
        <v>0</v>
      </c>
      <c r="H26" s="45"/>
    </row>
    <row r="27" spans="1:8" ht="30">
      <c r="A27" s="45"/>
      <c r="B27" s="45"/>
      <c r="C27" s="499">
        <v>20</v>
      </c>
      <c r="D27" s="192" t="s">
        <v>686</v>
      </c>
      <c r="E27" s="195">
        <v>200495.91200000001</v>
      </c>
      <c r="F27" s="195">
        <v>118000.387</v>
      </c>
      <c r="G27" s="195">
        <v>16039.672960000002</v>
      </c>
      <c r="H27" s="45"/>
    </row>
    <row r="28" spans="1:8">
      <c r="A28" s="45"/>
      <c r="B28" s="45"/>
      <c r="C28" s="500">
        <v>21</v>
      </c>
      <c r="D28" s="194" t="s">
        <v>667</v>
      </c>
      <c r="E28" s="187">
        <v>200495.91200000001</v>
      </c>
      <c r="F28" s="187">
        <v>118000.387</v>
      </c>
      <c r="G28" s="187">
        <v>16039.672960000002</v>
      </c>
      <c r="H28" s="45"/>
    </row>
    <row r="29" spans="1:8">
      <c r="A29" s="45"/>
      <c r="B29" s="45"/>
      <c r="C29" s="500">
        <v>22</v>
      </c>
      <c r="D29" s="194" t="s">
        <v>687</v>
      </c>
      <c r="E29" s="187">
        <v>0</v>
      </c>
      <c r="F29" s="187">
        <v>0</v>
      </c>
      <c r="G29" s="187">
        <v>0</v>
      </c>
      <c r="H29" s="45"/>
    </row>
    <row r="30" spans="1:8">
      <c r="A30" s="45"/>
      <c r="B30" s="45"/>
      <c r="C30" s="500" t="s">
        <v>688</v>
      </c>
      <c r="D30" s="194" t="s">
        <v>689</v>
      </c>
      <c r="E30" s="187">
        <v>0</v>
      </c>
      <c r="F30" s="187">
        <v>0</v>
      </c>
      <c r="G30" s="187">
        <v>0</v>
      </c>
      <c r="H30" s="45"/>
    </row>
    <row r="31" spans="1:8">
      <c r="A31" s="45"/>
      <c r="B31" s="45"/>
      <c r="C31" s="499">
        <v>23</v>
      </c>
      <c r="D31" s="192" t="s">
        <v>690</v>
      </c>
      <c r="E31" s="195">
        <v>1875724.4029999999</v>
      </c>
      <c r="F31" s="195">
        <v>1784125.5319999999</v>
      </c>
      <c r="G31" s="195">
        <v>150057.95223999998</v>
      </c>
      <c r="H31" s="45"/>
    </row>
    <row r="32" spans="1:8">
      <c r="A32" s="45"/>
      <c r="B32" s="45"/>
      <c r="C32" s="500" t="s">
        <v>691</v>
      </c>
      <c r="D32" s="194" t="s">
        <v>692</v>
      </c>
      <c r="E32" s="187">
        <v>1875724.4029999999</v>
      </c>
      <c r="F32" s="187">
        <v>1784125.5319999999</v>
      </c>
      <c r="G32" s="187">
        <v>150057.95223999998</v>
      </c>
      <c r="H32" s="45"/>
    </row>
    <row r="33" spans="1:8">
      <c r="A33" s="45"/>
      <c r="B33" s="45"/>
      <c r="C33" s="500" t="s">
        <v>693</v>
      </c>
      <c r="D33" s="194" t="s">
        <v>667</v>
      </c>
      <c r="E33" s="187">
        <v>0</v>
      </c>
      <c r="F33" s="187">
        <v>0</v>
      </c>
      <c r="G33" s="187">
        <v>0</v>
      </c>
      <c r="H33" s="45"/>
    </row>
    <row r="34" spans="1:8">
      <c r="A34" s="45"/>
      <c r="B34" s="45"/>
      <c r="C34" s="500" t="s">
        <v>694</v>
      </c>
      <c r="D34" s="194" t="s">
        <v>695</v>
      </c>
      <c r="E34" s="187">
        <v>0</v>
      </c>
      <c r="F34" s="187">
        <v>0</v>
      </c>
      <c r="G34" s="187">
        <v>0</v>
      </c>
      <c r="H34" s="45"/>
    </row>
    <row r="35" spans="1:8" ht="25.5">
      <c r="A35" s="45"/>
      <c r="B35" s="45"/>
      <c r="C35" s="500">
        <v>24</v>
      </c>
      <c r="D35" s="194" t="s">
        <v>696</v>
      </c>
      <c r="E35" s="187">
        <v>1402801.5049999999</v>
      </c>
      <c r="F35" s="187">
        <v>1485520.8850000002</v>
      </c>
      <c r="G35" s="187">
        <v>112224.1204</v>
      </c>
      <c r="H35" s="45"/>
    </row>
    <row r="36" spans="1:8">
      <c r="A36" s="45"/>
      <c r="B36" s="45"/>
      <c r="C36" s="501">
        <v>29</v>
      </c>
      <c r="D36" s="196" t="s">
        <v>697</v>
      </c>
      <c r="E36" s="197">
        <v>32467960.593000002</v>
      </c>
      <c r="F36" s="197">
        <v>32639223.776999999</v>
      </c>
      <c r="G36" s="197">
        <v>2597436.8474399997</v>
      </c>
      <c r="H36" s="45"/>
    </row>
    <row r="37" spans="1:8">
      <c r="A37" s="45"/>
      <c r="B37" s="45"/>
      <c r="C37" s="45"/>
      <c r="D37" s="45"/>
      <c r="E37" s="45"/>
      <c r="F37" s="45"/>
      <c r="G37" s="45"/>
      <c r="H37" s="45"/>
    </row>
    <row r="38" spans="1:8">
      <c r="D38" s="403" t="s">
        <v>1216</v>
      </c>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18"/>
  <sheetViews>
    <sheetView workbookViewId="0"/>
  </sheetViews>
  <sheetFormatPr baseColWidth="10" defaultColWidth="11.42578125" defaultRowHeight="15"/>
  <cols>
    <col min="1" max="1" width="12.140625" style="1" customWidth="1"/>
    <col min="2" max="2" width="3.7109375" style="1" customWidth="1"/>
    <col min="3" max="4" width="11.42578125" style="1" customWidth="1"/>
    <col min="5" max="5" width="63.7109375" style="1" customWidth="1"/>
    <col min="6" max="6" width="11.42578125" style="1" customWidth="1"/>
    <col min="7" max="16384" width="11.42578125" style="1"/>
  </cols>
  <sheetData>
    <row r="2" spans="1:12" ht="15" customHeight="1">
      <c r="C2" s="968" t="s">
        <v>2076</v>
      </c>
      <c r="D2" s="968"/>
      <c r="E2" s="968"/>
      <c r="F2" s="968"/>
      <c r="G2" s="968"/>
      <c r="H2" s="968"/>
      <c r="I2" s="968"/>
      <c r="J2" s="968"/>
      <c r="K2" s="968"/>
    </row>
    <row r="3" spans="1:12" ht="15" customHeight="1">
      <c r="A3" s="262"/>
      <c r="C3" s="968"/>
      <c r="D3" s="968"/>
      <c r="E3" s="968"/>
      <c r="F3" s="968"/>
      <c r="G3" s="968"/>
      <c r="H3" s="968"/>
      <c r="I3" s="968"/>
      <c r="J3" s="968"/>
      <c r="K3" s="968"/>
    </row>
    <row r="4" spans="1:12">
      <c r="A4" s="260" t="s">
        <v>197</v>
      </c>
    </row>
    <row r="5" spans="1:12" ht="15.75">
      <c r="A5" s="43"/>
      <c r="C5" s="2"/>
      <c r="D5" s="2"/>
      <c r="E5" s="2"/>
      <c r="F5" s="2"/>
      <c r="G5" s="2"/>
      <c r="H5" s="2"/>
      <c r="I5" s="2"/>
      <c r="J5" s="2"/>
      <c r="K5" s="2"/>
      <c r="L5" s="2"/>
    </row>
    <row r="6" spans="1:12">
      <c r="D6" s="2"/>
      <c r="E6" s="2"/>
      <c r="F6" s="2"/>
    </row>
    <row r="7" spans="1:12" ht="29.25" customHeight="1">
      <c r="D7" s="993" t="s">
        <v>2077</v>
      </c>
      <c r="E7" s="993"/>
    </row>
    <row r="8" spans="1:12" s="24" customFormat="1" ht="21" customHeight="1">
      <c r="D8" s="216" t="s">
        <v>773</v>
      </c>
      <c r="E8" s="217" t="s">
        <v>2204</v>
      </c>
    </row>
    <row r="9" spans="1:12" s="24" customFormat="1" ht="21" customHeight="1">
      <c r="D9" s="218" t="s">
        <v>774</v>
      </c>
      <c r="E9" s="219" t="s">
        <v>2205</v>
      </c>
    </row>
    <row r="10" spans="1:12" s="24" customFormat="1" ht="21" customHeight="1">
      <c r="D10" s="218" t="s">
        <v>775</v>
      </c>
      <c r="E10" s="219" t="s">
        <v>2206</v>
      </c>
    </row>
    <row r="11" spans="1:12" s="24" customFormat="1" ht="21" customHeight="1">
      <c r="D11" s="218" t="s">
        <v>776</v>
      </c>
      <c r="E11" s="219" t="s">
        <v>2207</v>
      </c>
    </row>
    <row r="12" spans="1:12" s="24" customFormat="1" ht="21" customHeight="1">
      <c r="D12" s="218" t="s">
        <v>777</v>
      </c>
      <c r="E12" s="219" t="s">
        <v>2208</v>
      </c>
    </row>
    <row r="13" spans="1:12" s="24" customFormat="1" ht="21" customHeight="1">
      <c r="D13" s="218" t="s">
        <v>778</v>
      </c>
      <c r="E13" s="219" t="s">
        <v>2209</v>
      </c>
    </row>
    <row r="14" spans="1:12" s="24" customFormat="1" ht="21" customHeight="1">
      <c r="D14" s="218" t="s">
        <v>779</v>
      </c>
      <c r="E14" s="219" t="s">
        <v>2210</v>
      </c>
    </row>
    <row r="15" spans="1:12" s="24" customFormat="1" ht="21" customHeight="1">
      <c r="D15" s="218" t="s">
        <v>780</v>
      </c>
      <c r="E15" s="219" t="s">
        <v>2211</v>
      </c>
    </row>
    <row r="16" spans="1:12" s="24" customFormat="1" ht="21" customHeight="1">
      <c r="D16" s="218" t="s">
        <v>781</v>
      </c>
      <c r="E16" s="219" t="s">
        <v>2212</v>
      </c>
    </row>
    <row r="17" spans="4:5" s="24" customFormat="1" ht="21" customHeight="1">
      <c r="D17" s="218" t="s">
        <v>782</v>
      </c>
      <c r="E17" s="219" t="s">
        <v>2213</v>
      </c>
    </row>
    <row r="18" spans="4: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1"/>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7.42578125" style="1" bestFit="1" customWidth="1"/>
    <col min="5" max="5" width="58.140625" style="1" customWidth="1"/>
    <col min="6" max="6" width="22.42578125" style="1" customWidth="1"/>
    <col min="7" max="16384" width="11.42578125" style="1"/>
  </cols>
  <sheetData>
    <row r="2" spans="1:10" ht="15" customHeight="1">
      <c r="C2" s="986" t="s">
        <v>1386</v>
      </c>
      <c r="D2" s="986"/>
      <c r="E2" s="986"/>
      <c r="F2" s="986"/>
      <c r="G2" s="986"/>
      <c r="H2" s="986"/>
      <c r="I2" s="986"/>
    </row>
    <row r="3" spans="1:10" ht="15" customHeight="1">
      <c r="A3" s="262"/>
      <c r="C3" s="986"/>
      <c r="D3" s="986"/>
      <c r="E3" s="986"/>
      <c r="F3" s="986"/>
      <c r="G3" s="986"/>
      <c r="H3" s="986"/>
      <c r="I3" s="986"/>
    </row>
    <row r="4" spans="1:10">
      <c r="A4" s="260" t="s">
        <v>197</v>
      </c>
    </row>
    <row r="5" spans="1:10" ht="15.75">
      <c r="A5" s="43" t="s">
        <v>65</v>
      </c>
    </row>
    <row r="6" spans="1:10" ht="15.75" thickBot="1">
      <c r="C6" s="2"/>
      <c r="D6" s="2"/>
      <c r="E6" s="2"/>
      <c r="F6" s="2"/>
      <c r="G6" s="2"/>
      <c r="H6" s="2"/>
      <c r="I6" s="2"/>
      <c r="J6" s="2"/>
    </row>
    <row r="7" spans="1:10" ht="15.75" thickBot="1">
      <c r="D7" s="26"/>
      <c r="E7" s="26"/>
      <c r="F7" s="835" t="s">
        <v>213</v>
      </c>
    </row>
    <row r="8" spans="1:10">
      <c r="D8" s="26"/>
      <c r="E8" s="26"/>
      <c r="F8" s="227" t="s">
        <v>783</v>
      </c>
    </row>
    <row r="9" spans="1:10">
      <c r="D9" s="503">
        <v>1</v>
      </c>
      <c r="E9" s="220" t="s">
        <v>784</v>
      </c>
      <c r="F9" s="221">
        <v>76050772</v>
      </c>
    </row>
    <row r="10" spans="1:10" ht="24">
      <c r="D10" s="503">
        <v>2</v>
      </c>
      <c r="E10" s="220" t="s">
        <v>785</v>
      </c>
      <c r="F10" s="221">
        <v>-1817099</v>
      </c>
    </row>
    <row r="11" spans="1:10" ht="24">
      <c r="D11" s="503">
        <v>3</v>
      </c>
      <c r="E11" s="220" t="s">
        <v>786</v>
      </c>
      <c r="F11" s="222">
        <v>0</v>
      </c>
    </row>
    <row r="12" spans="1:10" ht="24">
      <c r="D12" s="503">
        <v>4</v>
      </c>
      <c r="E12" s="223" t="s">
        <v>787</v>
      </c>
      <c r="F12" s="222">
        <v>0</v>
      </c>
    </row>
    <row r="13" spans="1:10" ht="48">
      <c r="D13" s="503">
        <v>5</v>
      </c>
      <c r="E13" s="146" t="s">
        <v>788</v>
      </c>
      <c r="F13" s="222">
        <v>0</v>
      </c>
    </row>
    <row r="14" spans="1:10" ht="24">
      <c r="D14" s="503">
        <v>6</v>
      </c>
      <c r="E14" s="220" t="s">
        <v>789</v>
      </c>
      <c r="F14" s="222">
        <v>0</v>
      </c>
    </row>
    <row r="15" spans="1:10">
      <c r="D15" s="503">
        <v>7</v>
      </c>
      <c r="E15" s="220" t="s">
        <v>790</v>
      </c>
      <c r="F15" s="224">
        <v>0</v>
      </c>
    </row>
    <row r="16" spans="1:10">
      <c r="D16" s="503">
        <v>8</v>
      </c>
      <c r="E16" s="220" t="s">
        <v>791</v>
      </c>
      <c r="F16" s="222">
        <v>-993278.37800000014</v>
      </c>
    </row>
    <row r="17" spans="3:6">
      <c r="D17" s="503">
        <v>9</v>
      </c>
      <c r="E17" s="220" t="s">
        <v>792</v>
      </c>
      <c r="F17" s="222">
        <v>0</v>
      </c>
    </row>
    <row r="18" spans="3:6" ht="24">
      <c r="D18" s="503">
        <v>10</v>
      </c>
      <c r="E18" s="220" t="s">
        <v>793</v>
      </c>
      <c r="F18" s="222">
        <v>3432780.9820400001</v>
      </c>
    </row>
    <row r="19" spans="3:6" ht="24">
      <c r="D19" s="503">
        <v>11</v>
      </c>
      <c r="E19" s="146" t="s">
        <v>794</v>
      </c>
      <c r="F19" s="225">
        <v>0</v>
      </c>
    </row>
    <row r="20" spans="3:6" ht="24">
      <c r="D20" s="503" t="s">
        <v>795</v>
      </c>
      <c r="E20" s="146" t="s">
        <v>796</v>
      </c>
      <c r="F20" s="226">
        <v>0</v>
      </c>
    </row>
    <row r="21" spans="3:6" ht="24">
      <c r="D21" s="503" t="s">
        <v>797</v>
      </c>
      <c r="E21" s="146" t="s">
        <v>798</v>
      </c>
      <c r="F21" s="226">
        <v>0</v>
      </c>
    </row>
    <row r="22" spans="3:6">
      <c r="D22" s="503">
        <v>12</v>
      </c>
      <c r="E22" s="220" t="s">
        <v>799</v>
      </c>
      <c r="F22" s="222">
        <v>-1355065.4380000085</v>
      </c>
    </row>
    <row r="23" spans="3:6" ht="21" customHeight="1">
      <c r="D23" s="504">
        <v>13</v>
      </c>
      <c r="E23" s="702" t="s">
        <v>249</v>
      </c>
      <c r="F23" s="703">
        <v>75318110.166039988</v>
      </c>
    </row>
    <row r="24" spans="3:6">
      <c r="C24" s="26"/>
      <c r="D24" s="26"/>
      <c r="E24" s="26"/>
    </row>
    <row r="25" spans="3:6">
      <c r="C25" s="26"/>
      <c r="D25" s="26"/>
      <c r="E25" s="403" t="s">
        <v>1216</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76"/>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6.42578125" style="505" bestFit="1" customWidth="1"/>
    <col min="5" max="5" width="54.7109375" style="1" customWidth="1"/>
    <col min="6" max="7" width="16.140625" style="1" customWidth="1"/>
    <col min="8" max="16384" width="11.42578125" style="1"/>
  </cols>
  <sheetData>
    <row r="2" spans="1:12" ht="15" customHeight="1">
      <c r="C2" s="968" t="s">
        <v>1387</v>
      </c>
      <c r="D2" s="968"/>
      <c r="E2" s="968"/>
      <c r="F2" s="968"/>
      <c r="G2" s="968"/>
      <c r="H2" s="968"/>
      <c r="I2" s="968"/>
      <c r="J2" s="968"/>
      <c r="K2" s="968"/>
    </row>
    <row r="3" spans="1:12" ht="15" customHeight="1">
      <c r="A3" s="262"/>
      <c r="C3" s="968"/>
      <c r="D3" s="968"/>
      <c r="E3" s="968"/>
      <c r="F3" s="968"/>
      <c r="G3" s="968"/>
      <c r="H3" s="968"/>
      <c r="I3" s="968"/>
      <c r="J3" s="968"/>
      <c r="K3" s="968"/>
    </row>
    <row r="4" spans="1:12">
      <c r="A4" s="260" t="s">
        <v>197</v>
      </c>
    </row>
    <row r="5" spans="1:12" ht="15.75">
      <c r="A5" s="43" t="s">
        <v>68</v>
      </c>
      <c r="C5" s="2"/>
      <c r="D5" s="506"/>
      <c r="E5" s="2"/>
      <c r="F5" s="2"/>
      <c r="G5" s="2"/>
      <c r="H5" s="2"/>
      <c r="I5" s="2"/>
      <c r="J5" s="2"/>
      <c r="K5" s="2"/>
      <c r="L5" s="2"/>
    </row>
    <row r="6" spans="1:12" ht="42.75" customHeight="1" thickBot="1">
      <c r="D6" s="507"/>
      <c r="E6" s="2"/>
      <c r="F6" s="990" t="s">
        <v>800</v>
      </c>
      <c r="G6" s="990"/>
    </row>
    <row r="7" spans="1:12" ht="15.75" thickBot="1">
      <c r="D7" s="996"/>
      <c r="E7" s="996"/>
      <c r="F7" s="834" t="s">
        <v>213</v>
      </c>
      <c r="G7" s="834" t="s">
        <v>214</v>
      </c>
    </row>
    <row r="8" spans="1:12">
      <c r="D8" s="996"/>
      <c r="E8" s="996"/>
      <c r="F8" s="812" t="str">
        <f>+'[1]EU LR2 – LRCom'!D6</f>
        <v>DIC22</v>
      </c>
      <c r="G8" s="812" t="str">
        <f>+'[1]EU LR2 – LRCom'!E6</f>
        <v>DIC21</v>
      </c>
    </row>
    <row r="9" spans="1:12" s="813" customFormat="1" ht="18.75" customHeight="1">
      <c r="D9" s="997" t="s">
        <v>801</v>
      </c>
      <c r="E9" s="997"/>
      <c r="F9" s="997"/>
      <c r="G9" s="997"/>
    </row>
    <row r="10" spans="1:12" s="25" customFormat="1" ht="24">
      <c r="D10" s="809">
        <v>1</v>
      </c>
      <c r="E10" s="810" t="s">
        <v>802</v>
      </c>
      <c r="F10" s="811">
        <v>71091328.506999999</v>
      </c>
      <c r="G10" s="811">
        <v>73879504.955690011</v>
      </c>
    </row>
    <row r="11" spans="1:12" s="25" customFormat="1" ht="36">
      <c r="D11" s="508">
        <v>2</v>
      </c>
      <c r="E11" s="146" t="s">
        <v>803</v>
      </c>
      <c r="F11" s="226">
        <v>981.48900000000003</v>
      </c>
      <c r="G11" s="226">
        <v>662.68600000000004</v>
      </c>
    </row>
    <row r="12" spans="1:12" s="25" customFormat="1" ht="24">
      <c r="D12" s="508">
        <v>3</v>
      </c>
      <c r="E12" s="146" t="s">
        <v>804</v>
      </c>
      <c r="F12" s="226">
        <v>-250.61799999999999</v>
      </c>
      <c r="G12" s="226">
        <v>-252.477</v>
      </c>
    </row>
    <row r="13" spans="1:12" s="25" customFormat="1" ht="24">
      <c r="D13" s="508">
        <v>4</v>
      </c>
      <c r="E13" s="146" t="s">
        <v>805</v>
      </c>
      <c r="F13" s="226">
        <v>0</v>
      </c>
      <c r="G13" s="226">
        <v>0</v>
      </c>
    </row>
    <row r="14" spans="1:12" s="25" customFormat="1" ht="12">
      <c r="D14" s="509">
        <v>5</v>
      </c>
      <c r="E14" s="513" t="s">
        <v>806</v>
      </c>
      <c r="F14" s="226">
        <v>0</v>
      </c>
      <c r="G14" s="226">
        <v>0</v>
      </c>
    </row>
    <row r="15" spans="1:12" s="25" customFormat="1" ht="24">
      <c r="D15" s="509">
        <v>6</v>
      </c>
      <c r="E15" s="146" t="s">
        <v>807</v>
      </c>
      <c r="F15" s="226">
        <v>-50868.652999999998</v>
      </c>
      <c r="G15" s="226">
        <v>24917.003000000001</v>
      </c>
    </row>
    <row r="16" spans="1:12" s="25" customFormat="1" ht="24">
      <c r="D16" s="510">
        <v>7</v>
      </c>
      <c r="E16" s="514" t="s">
        <v>808</v>
      </c>
      <c r="F16" s="515">
        <v>71041190.724999994</v>
      </c>
      <c r="G16" s="515">
        <v>73904832.167690024</v>
      </c>
    </row>
    <row r="17" spans="4:7" s="814" customFormat="1" ht="12">
      <c r="D17" s="998" t="s">
        <v>809</v>
      </c>
      <c r="E17" s="998"/>
      <c r="F17" s="999"/>
      <c r="G17" s="999"/>
    </row>
    <row r="18" spans="4:7" s="25" customFormat="1" ht="36">
      <c r="D18" s="508">
        <v>8</v>
      </c>
      <c r="E18" s="220" t="s">
        <v>810</v>
      </c>
      <c r="F18" s="226">
        <v>107047.06099999987</v>
      </c>
      <c r="G18" s="221">
        <v>986994.62099999993</v>
      </c>
    </row>
    <row r="19" spans="4:7" s="25" customFormat="1" ht="24">
      <c r="D19" s="508" t="s">
        <v>811</v>
      </c>
      <c r="E19" s="516" t="s">
        <v>812</v>
      </c>
      <c r="F19" s="221">
        <v>0</v>
      </c>
      <c r="G19" s="221">
        <v>0</v>
      </c>
    </row>
    <row r="20" spans="4:7" s="25" customFormat="1" ht="36">
      <c r="D20" s="508">
        <v>9</v>
      </c>
      <c r="E20" s="146" t="s">
        <v>813</v>
      </c>
      <c r="F20" s="221">
        <v>241483.56099999999</v>
      </c>
      <c r="G20" s="221">
        <v>186005.95600000001</v>
      </c>
    </row>
    <row r="21" spans="4:7" s="25" customFormat="1" ht="24">
      <c r="D21" s="508" t="s">
        <v>814</v>
      </c>
      <c r="E21" s="517" t="s">
        <v>815</v>
      </c>
      <c r="F21" s="221">
        <v>0</v>
      </c>
      <c r="G21" s="221">
        <v>0</v>
      </c>
    </row>
    <row r="22" spans="4:7" s="25" customFormat="1" ht="12">
      <c r="D22" s="508" t="s">
        <v>816</v>
      </c>
      <c r="E22" s="517" t="s">
        <v>817</v>
      </c>
      <c r="F22" s="221">
        <v>0</v>
      </c>
      <c r="G22" s="221">
        <v>0</v>
      </c>
    </row>
    <row r="23" spans="4:7" s="25" customFormat="1" ht="36">
      <c r="D23" s="508">
        <v>10</v>
      </c>
      <c r="E23" s="518" t="s">
        <v>818</v>
      </c>
      <c r="F23" s="224">
        <v>0</v>
      </c>
      <c r="G23" s="221">
        <v>-830710.94799999997</v>
      </c>
    </row>
    <row r="24" spans="4:7" s="25" customFormat="1" ht="24">
      <c r="D24" s="508" t="s">
        <v>819</v>
      </c>
      <c r="E24" s="519" t="s">
        <v>820</v>
      </c>
      <c r="F24" s="224">
        <v>0</v>
      </c>
      <c r="G24" s="221">
        <v>0</v>
      </c>
    </row>
    <row r="25" spans="4:7" s="25" customFormat="1" ht="24">
      <c r="D25" s="508" t="s">
        <v>821</v>
      </c>
      <c r="E25" s="520" t="s">
        <v>822</v>
      </c>
      <c r="F25" s="224">
        <v>0</v>
      </c>
      <c r="G25" s="221">
        <v>0</v>
      </c>
    </row>
    <row r="26" spans="4:7" s="25" customFormat="1" ht="24">
      <c r="D26" s="508">
        <v>11</v>
      </c>
      <c r="E26" s="146" t="s">
        <v>823</v>
      </c>
      <c r="F26" s="221">
        <v>0</v>
      </c>
      <c r="G26" s="221">
        <v>0</v>
      </c>
    </row>
    <row r="27" spans="4:7" s="25" customFormat="1" ht="24">
      <c r="D27" s="508">
        <v>12</v>
      </c>
      <c r="E27" s="146" t="s">
        <v>824</v>
      </c>
      <c r="F27" s="221">
        <v>0</v>
      </c>
      <c r="G27" s="221">
        <v>0</v>
      </c>
    </row>
    <row r="28" spans="4:7" s="25" customFormat="1" ht="12">
      <c r="D28" s="510">
        <v>13</v>
      </c>
      <c r="E28" s="521" t="s">
        <v>825</v>
      </c>
      <c r="F28" s="515">
        <v>348530.62199999986</v>
      </c>
      <c r="G28" s="515">
        <v>342289.62900000007</v>
      </c>
    </row>
    <row r="29" spans="4:7" s="25" customFormat="1" ht="12">
      <c r="D29" s="994" t="s">
        <v>826</v>
      </c>
      <c r="E29" s="994"/>
      <c r="F29" s="995"/>
      <c r="G29" s="995"/>
    </row>
    <row r="30" spans="4:7" s="25" customFormat="1" ht="36">
      <c r="D30" s="508">
        <v>14</v>
      </c>
      <c r="E30" s="146" t="s">
        <v>827</v>
      </c>
      <c r="F30" s="221">
        <v>495607.837</v>
      </c>
      <c r="G30" s="221">
        <v>500690.25300000003</v>
      </c>
    </row>
    <row r="31" spans="4:7" s="25" customFormat="1" ht="24">
      <c r="D31" s="508">
        <v>15</v>
      </c>
      <c r="E31" s="146" t="s">
        <v>828</v>
      </c>
      <c r="F31" s="144">
        <v>0</v>
      </c>
      <c r="G31" s="221">
        <v>0</v>
      </c>
    </row>
    <row r="32" spans="4:7" s="25" customFormat="1" ht="24">
      <c r="D32" s="508">
        <v>16</v>
      </c>
      <c r="E32" s="146" t="s">
        <v>829</v>
      </c>
      <c r="F32" s="221">
        <v>0</v>
      </c>
      <c r="G32" s="221">
        <v>0</v>
      </c>
    </row>
    <row r="33" spans="4:7" s="25" customFormat="1" ht="36">
      <c r="D33" s="508" t="s">
        <v>830</v>
      </c>
      <c r="E33" s="146" t="s">
        <v>831</v>
      </c>
      <c r="F33" s="221">
        <v>0</v>
      </c>
      <c r="G33" s="221">
        <v>0</v>
      </c>
    </row>
    <row r="34" spans="4:7" s="25" customFormat="1" ht="12">
      <c r="D34" s="508">
        <v>17</v>
      </c>
      <c r="E34" s="146" t="s">
        <v>832</v>
      </c>
      <c r="F34" s="221">
        <v>0</v>
      </c>
      <c r="G34" s="221">
        <v>0</v>
      </c>
    </row>
    <row r="35" spans="4:7" s="25" customFormat="1" ht="24">
      <c r="D35" s="508" t="s">
        <v>833</v>
      </c>
      <c r="E35" s="146" t="s">
        <v>834</v>
      </c>
      <c r="F35" s="221">
        <v>0</v>
      </c>
      <c r="G35" s="221">
        <v>0</v>
      </c>
    </row>
    <row r="36" spans="4:7" s="25" customFormat="1" ht="12">
      <c r="D36" s="511">
        <v>18</v>
      </c>
      <c r="E36" s="521" t="s">
        <v>835</v>
      </c>
      <c r="F36" s="515">
        <v>495607.837</v>
      </c>
      <c r="G36" s="515">
        <v>500690.25300000003</v>
      </c>
    </row>
    <row r="37" spans="4:7" s="25" customFormat="1" ht="12">
      <c r="D37" s="994" t="s">
        <v>836</v>
      </c>
      <c r="E37" s="994"/>
      <c r="F37" s="995"/>
      <c r="G37" s="995"/>
    </row>
    <row r="38" spans="4:7" s="25" customFormat="1" ht="24">
      <c r="D38" s="508">
        <v>19</v>
      </c>
      <c r="E38" s="146" t="s">
        <v>837</v>
      </c>
      <c r="F38" s="221">
        <v>12783876.282</v>
      </c>
      <c r="G38" s="221">
        <v>13643100.810000001</v>
      </c>
    </row>
    <row r="39" spans="4:7" s="25" customFormat="1" ht="12">
      <c r="D39" s="508">
        <v>20</v>
      </c>
      <c r="E39" s="146" t="s">
        <v>838</v>
      </c>
      <c r="F39" s="224">
        <v>-9351095.2999599986</v>
      </c>
      <c r="G39" s="221">
        <v>-9802767.3458800018</v>
      </c>
    </row>
    <row r="40" spans="4:7" s="25" customFormat="1" ht="36">
      <c r="D40" s="508">
        <v>21</v>
      </c>
      <c r="E40" s="223" t="s">
        <v>839</v>
      </c>
      <c r="F40" s="221">
        <v>0</v>
      </c>
      <c r="G40" s="221">
        <v>0</v>
      </c>
    </row>
    <row r="41" spans="4:7" s="25" customFormat="1" ht="12">
      <c r="D41" s="511">
        <v>22</v>
      </c>
      <c r="E41" s="521" t="s">
        <v>704</v>
      </c>
      <c r="F41" s="515">
        <v>3432780.9820400001</v>
      </c>
      <c r="G41" s="515">
        <v>3840333.4641199997</v>
      </c>
    </row>
    <row r="42" spans="4:7" s="25" customFormat="1" ht="12">
      <c r="D42" s="994" t="s">
        <v>840</v>
      </c>
      <c r="E42" s="994"/>
      <c r="F42" s="995"/>
      <c r="G42" s="995"/>
    </row>
    <row r="43" spans="4:7" s="25" customFormat="1" ht="24">
      <c r="D43" s="508" t="s">
        <v>841</v>
      </c>
      <c r="E43" s="146" t="s">
        <v>842</v>
      </c>
      <c r="F43" s="221">
        <v>0</v>
      </c>
      <c r="G43" s="522">
        <v>0</v>
      </c>
    </row>
    <row r="44" spans="4:7" s="25" customFormat="1" ht="24">
      <c r="D44" s="508" t="s">
        <v>843</v>
      </c>
      <c r="E44" s="146" t="s">
        <v>844</v>
      </c>
      <c r="F44" s="221">
        <v>0</v>
      </c>
      <c r="G44" s="522">
        <v>0</v>
      </c>
    </row>
    <row r="45" spans="4:7" s="25" customFormat="1" ht="24">
      <c r="D45" s="508" t="s">
        <v>845</v>
      </c>
      <c r="E45" s="516" t="s">
        <v>846</v>
      </c>
      <c r="F45" s="221">
        <v>0</v>
      </c>
      <c r="G45" s="522">
        <v>0</v>
      </c>
    </row>
    <row r="46" spans="4:7" s="25" customFormat="1" ht="24">
      <c r="D46" s="508" t="s">
        <v>847</v>
      </c>
      <c r="E46" s="516" t="s">
        <v>848</v>
      </c>
      <c r="F46" s="224">
        <v>0</v>
      </c>
      <c r="G46" s="522">
        <v>0</v>
      </c>
    </row>
    <row r="47" spans="4:7" s="25" customFormat="1" ht="36">
      <c r="D47" s="508" t="s">
        <v>849</v>
      </c>
      <c r="E47" s="523" t="s">
        <v>850</v>
      </c>
      <c r="F47" s="224">
        <v>0</v>
      </c>
      <c r="G47" s="522">
        <v>0</v>
      </c>
    </row>
    <row r="48" spans="4:7" s="25" customFormat="1" ht="24">
      <c r="D48" s="508" t="s">
        <v>851</v>
      </c>
      <c r="E48" s="516" t="s">
        <v>852</v>
      </c>
      <c r="F48" s="221">
        <v>0</v>
      </c>
      <c r="G48" s="522">
        <v>0</v>
      </c>
    </row>
    <row r="49" spans="4:7" s="25" customFormat="1" ht="24">
      <c r="D49" s="508" t="s">
        <v>853</v>
      </c>
      <c r="E49" s="516" t="s">
        <v>854</v>
      </c>
      <c r="F49" s="221">
        <v>0</v>
      </c>
      <c r="G49" s="522">
        <v>0</v>
      </c>
    </row>
    <row r="50" spans="4:7" s="25" customFormat="1" ht="36">
      <c r="D50" s="508" t="s">
        <v>855</v>
      </c>
      <c r="E50" s="516" t="s">
        <v>856</v>
      </c>
      <c r="F50" s="221">
        <v>0</v>
      </c>
      <c r="G50" s="522">
        <v>0</v>
      </c>
    </row>
    <row r="51" spans="4:7" s="25" customFormat="1" ht="36">
      <c r="D51" s="508" t="s">
        <v>857</v>
      </c>
      <c r="E51" s="516" t="s">
        <v>858</v>
      </c>
      <c r="F51" s="221">
        <v>0</v>
      </c>
      <c r="G51" s="522">
        <v>0</v>
      </c>
    </row>
    <row r="52" spans="4:7" s="25" customFormat="1" ht="24">
      <c r="D52" s="508" t="s">
        <v>859</v>
      </c>
      <c r="E52" s="516" t="s">
        <v>860</v>
      </c>
      <c r="F52" s="221">
        <v>0</v>
      </c>
      <c r="G52" s="522">
        <v>0</v>
      </c>
    </row>
    <row r="53" spans="4:7" s="25" customFormat="1" ht="12">
      <c r="D53" s="511" t="s">
        <v>861</v>
      </c>
      <c r="E53" s="524" t="s">
        <v>862</v>
      </c>
      <c r="F53" s="525">
        <v>0</v>
      </c>
      <c r="G53" s="525">
        <v>0</v>
      </c>
    </row>
    <row r="54" spans="4:7" s="25" customFormat="1" ht="12">
      <c r="D54" s="994" t="s">
        <v>863</v>
      </c>
      <c r="E54" s="994"/>
      <c r="F54" s="995"/>
      <c r="G54" s="995"/>
    </row>
    <row r="55" spans="4:7" s="25" customFormat="1" ht="12">
      <c r="D55" s="512">
        <v>23</v>
      </c>
      <c r="E55" s="526" t="s">
        <v>571</v>
      </c>
      <c r="F55" s="221">
        <v>4677393.835</v>
      </c>
      <c r="G55" s="522">
        <v>4875748.4610000001</v>
      </c>
    </row>
    <row r="56" spans="4:7" s="25" customFormat="1" ht="12">
      <c r="D56" s="511">
        <v>24</v>
      </c>
      <c r="E56" s="527" t="s">
        <v>249</v>
      </c>
      <c r="F56" s="525">
        <v>75318110.166039988</v>
      </c>
      <c r="G56" s="525">
        <v>78588145.513810024</v>
      </c>
    </row>
    <row r="57" spans="4:7" s="25" customFormat="1" ht="12">
      <c r="D57" s="994" t="s">
        <v>248</v>
      </c>
      <c r="E57" s="994"/>
      <c r="F57" s="995"/>
      <c r="G57" s="995"/>
    </row>
    <row r="58" spans="4:7" s="25" customFormat="1" ht="12">
      <c r="D58" s="508">
        <v>25</v>
      </c>
      <c r="E58" s="528" t="s">
        <v>250</v>
      </c>
      <c r="F58" s="529">
        <v>6.2101848077289912</v>
      </c>
      <c r="G58" s="529">
        <v>6.2041780336236609</v>
      </c>
    </row>
    <row r="59" spans="4:7" s="25" customFormat="1" ht="36">
      <c r="D59" s="508" t="s">
        <v>864</v>
      </c>
      <c r="E59" s="146" t="s">
        <v>865</v>
      </c>
      <c r="F59" s="529">
        <v>6.2101848077289912</v>
      </c>
      <c r="G59" s="529">
        <v>6.2041780336236609</v>
      </c>
    </row>
    <row r="60" spans="4:7" s="25" customFormat="1" ht="24">
      <c r="D60" s="508" t="s">
        <v>866</v>
      </c>
      <c r="E60" s="223" t="s">
        <v>867</v>
      </c>
      <c r="F60" s="529">
        <v>6.2101848077289912</v>
      </c>
      <c r="G60" s="529">
        <v>5.9775667667944203</v>
      </c>
    </row>
    <row r="61" spans="4:7" s="25" customFormat="1" ht="12">
      <c r="D61" s="508">
        <v>26</v>
      </c>
      <c r="E61" s="146" t="s">
        <v>868</v>
      </c>
      <c r="F61" s="530">
        <v>3</v>
      </c>
      <c r="G61" s="704">
        <v>3.08</v>
      </c>
    </row>
    <row r="62" spans="4:7" s="25" customFormat="1" ht="24">
      <c r="D62" s="508" t="s">
        <v>869</v>
      </c>
      <c r="E62" s="146" t="s">
        <v>253</v>
      </c>
      <c r="F62" s="530">
        <v>0</v>
      </c>
      <c r="G62" s="530">
        <v>0</v>
      </c>
    </row>
    <row r="63" spans="4:7" s="25" customFormat="1" ht="12">
      <c r="D63" s="508" t="s">
        <v>870</v>
      </c>
      <c r="E63" s="146" t="s">
        <v>871</v>
      </c>
      <c r="F63" s="530">
        <v>0</v>
      </c>
      <c r="G63" s="530">
        <v>0</v>
      </c>
    </row>
    <row r="64" spans="4:7" s="25" customFormat="1" ht="12">
      <c r="D64" s="508">
        <v>27</v>
      </c>
      <c r="E64" s="223" t="s">
        <v>260</v>
      </c>
      <c r="F64" s="530">
        <v>0</v>
      </c>
      <c r="G64" s="530">
        <v>0</v>
      </c>
    </row>
    <row r="65" spans="4:7" s="25" customFormat="1" ht="12">
      <c r="D65" s="508" t="s">
        <v>872</v>
      </c>
      <c r="E65" s="223" t="s">
        <v>262</v>
      </c>
      <c r="F65" s="531">
        <v>3</v>
      </c>
      <c r="G65" s="531">
        <v>3.08</v>
      </c>
    </row>
    <row r="66" spans="4:7" s="25" customFormat="1" ht="12">
      <c r="D66" s="994" t="s">
        <v>873</v>
      </c>
      <c r="E66" s="994"/>
      <c r="F66" s="995"/>
      <c r="G66" s="995"/>
    </row>
    <row r="67" spans="4:7" s="25" customFormat="1" ht="24">
      <c r="D67" s="508" t="s">
        <v>874</v>
      </c>
      <c r="E67" s="223" t="s">
        <v>875</v>
      </c>
      <c r="F67" s="705" t="s">
        <v>2214</v>
      </c>
      <c r="G67" s="705" t="s">
        <v>2214</v>
      </c>
    </row>
    <row r="68" spans="4:7" s="25" customFormat="1" ht="12">
      <c r="D68" s="994" t="s">
        <v>876</v>
      </c>
      <c r="E68" s="994"/>
      <c r="F68" s="995"/>
      <c r="G68" s="995"/>
    </row>
    <row r="69" spans="4:7" s="25" customFormat="1" ht="53.25" customHeight="1">
      <c r="D69" s="508">
        <v>28</v>
      </c>
      <c r="E69" s="146" t="s">
        <v>877</v>
      </c>
      <c r="F69" s="221">
        <v>495607.837</v>
      </c>
      <c r="G69" s="221">
        <v>500690.25300000003</v>
      </c>
    </row>
    <row r="70" spans="4:7" s="25" customFormat="1" ht="53.25" customHeight="1">
      <c r="D70" s="508">
        <v>29</v>
      </c>
      <c r="E70" s="146" t="s">
        <v>878</v>
      </c>
      <c r="F70" s="226">
        <v>495607.837</v>
      </c>
      <c r="G70" s="221">
        <v>500690.25300000003</v>
      </c>
    </row>
    <row r="71" spans="4:7" s="25" customFormat="1" ht="77.25" customHeight="1">
      <c r="D71" s="508">
        <v>30</v>
      </c>
      <c r="E71" s="223" t="s">
        <v>879</v>
      </c>
      <c r="F71" s="222">
        <v>75318110.166039988</v>
      </c>
      <c r="G71" s="226">
        <v>78588145.513810024</v>
      </c>
    </row>
    <row r="72" spans="4:7" s="25" customFormat="1" ht="77.25" customHeight="1">
      <c r="D72" s="508" t="s">
        <v>880</v>
      </c>
      <c r="E72" s="223" t="s">
        <v>881</v>
      </c>
      <c r="F72" s="222">
        <v>75318110.166039988</v>
      </c>
      <c r="G72" s="226">
        <v>81567444.601120025</v>
      </c>
    </row>
    <row r="73" spans="4:7" s="25" customFormat="1" ht="77.25" customHeight="1">
      <c r="D73" s="508">
        <v>31</v>
      </c>
      <c r="E73" s="146" t="s">
        <v>879</v>
      </c>
      <c r="F73" s="529">
        <v>6.2101848077289912</v>
      </c>
      <c r="G73" s="529">
        <v>6.2041780336236609</v>
      </c>
    </row>
    <row r="74" spans="4:7" s="25" customFormat="1" ht="77.25" customHeight="1">
      <c r="D74" s="508" t="s">
        <v>882</v>
      </c>
      <c r="E74" s="146" t="s">
        <v>881</v>
      </c>
      <c r="F74" s="529">
        <v>6.2101848077289912</v>
      </c>
      <c r="G74" s="529">
        <v>5.9775667667944203</v>
      </c>
    </row>
    <row r="75" spans="4:7">
      <c r="F75" s="866"/>
      <c r="G75" s="866"/>
    </row>
    <row r="76" spans="4:7">
      <c r="E76" s="403" t="s">
        <v>1216</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22"/>
  <sheetViews>
    <sheetView workbookViewId="0">
      <selection activeCell="F9" sqref="F9:F20"/>
    </sheetView>
  </sheetViews>
  <sheetFormatPr baseColWidth="10" defaultColWidth="11.42578125" defaultRowHeight="15"/>
  <cols>
    <col min="1" max="1" width="12.140625" style="1" customWidth="1"/>
    <col min="2" max="2" width="3.7109375" style="1" customWidth="1"/>
    <col min="3" max="4" width="11.42578125" style="1" customWidth="1"/>
    <col min="5" max="5" width="47.5703125" style="1" customWidth="1"/>
    <col min="6" max="6" width="30.28515625" style="1" customWidth="1"/>
    <col min="7" max="16384" width="11.42578125" style="1"/>
  </cols>
  <sheetData>
    <row r="2" spans="1:12" ht="15" customHeight="1">
      <c r="C2" s="969" t="s">
        <v>1388</v>
      </c>
      <c r="D2" s="986"/>
      <c r="E2" s="986"/>
      <c r="F2" s="986"/>
      <c r="G2" s="986"/>
      <c r="H2" s="986"/>
      <c r="I2" s="986"/>
      <c r="J2" s="986"/>
      <c r="K2" s="986"/>
    </row>
    <row r="3" spans="1:12" ht="15" customHeight="1">
      <c r="A3" s="262"/>
      <c r="C3" s="986"/>
      <c r="D3" s="986"/>
      <c r="E3" s="986"/>
      <c r="F3" s="986"/>
      <c r="G3" s="986"/>
      <c r="H3" s="986"/>
      <c r="I3" s="986"/>
      <c r="J3" s="986"/>
      <c r="K3" s="986"/>
    </row>
    <row r="4" spans="1:12">
      <c r="A4" s="260" t="s">
        <v>197</v>
      </c>
    </row>
    <row r="5" spans="1:12" ht="15.75">
      <c r="A5" s="43" t="s">
        <v>71</v>
      </c>
      <c r="C5" s="2"/>
      <c r="D5" s="2"/>
      <c r="E5" s="2"/>
      <c r="F5" s="2"/>
      <c r="G5" s="2"/>
      <c r="H5" s="2"/>
      <c r="I5" s="2"/>
      <c r="J5" s="2"/>
      <c r="K5" s="2"/>
      <c r="L5" s="2"/>
    </row>
    <row r="6" spans="1:12" ht="15.75" thickBot="1">
      <c r="D6" s="2"/>
      <c r="E6" s="2"/>
      <c r="F6" s="2"/>
    </row>
    <row r="7" spans="1:12" ht="15.75" thickBot="1">
      <c r="D7" s="97"/>
      <c r="E7" s="97"/>
      <c r="F7" s="229" t="s">
        <v>213</v>
      </c>
    </row>
    <row r="8" spans="1:12" ht="45.75" thickBot="1">
      <c r="D8" s="97"/>
      <c r="E8" s="97"/>
      <c r="F8" s="230" t="s">
        <v>800</v>
      </c>
    </row>
    <row r="9" spans="1:12" ht="51">
      <c r="D9" s="607" t="s">
        <v>731</v>
      </c>
      <c r="E9" s="608" t="s">
        <v>883</v>
      </c>
      <c r="F9" s="609">
        <v>71092059.377000004</v>
      </c>
    </row>
    <row r="10" spans="1:12">
      <c r="D10" s="142" t="s">
        <v>733</v>
      </c>
      <c r="E10" s="146" t="s">
        <v>884</v>
      </c>
      <c r="F10" s="226">
        <v>123144.32799999999</v>
      </c>
    </row>
    <row r="11" spans="1:12">
      <c r="D11" s="142" t="s">
        <v>885</v>
      </c>
      <c r="E11" s="146" t="s">
        <v>886</v>
      </c>
      <c r="F11" s="226">
        <v>70968915.04900001</v>
      </c>
    </row>
    <row r="12" spans="1:12">
      <c r="D12" s="142" t="s">
        <v>887</v>
      </c>
      <c r="E12" s="146" t="s">
        <v>718</v>
      </c>
      <c r="F12" s="226">
        <v>39258.864999999998</v>
      </c>
    </row>
    <row r="13" spans="1:12" ht="24">
      <c r="D13" s="142" t="s">
        <v>888</v>
      </c>
      <c r="E13" s="146" t="s">
        <v>889</v>
      </c>
      <c r="F13" s="226">
        <v>25561628.374000002</v>
      </c>
    </row>
    <row r="14" spans="1:12" ht="48">
      <c r="D14" s="142" t="s">
        <v>890</v>
      </c>
      <c r="E14" s="146" t="s">
        <v>891</v>
      </c>
      <c r="F14" s="226">
        <v>298730.90100000001</v>
      </c>
    </row>
    <row r="15" spans="1:12">
      <c r="D15" s="142" t="s">
        <v>892</v>
      </c>
      <c r="E15" s="146" t="s">
        <v>712</v>
      </c>
      <c r="F15" s="226">
        <v>1197229.939</v>
      </c>
    </row>
    <row r="16" spans="1:12">
      <c r="D16" s="142" t="s">
        <v>893</v>
      </c>
      <c r="E16" s="146" t="s">
        <v>894</v>
      </c>
      <c r="F16" s="226">
        <v>14970304.905999999</v>
      </c>
    </row>
    <row r="17" spans="4:6">
      <c r="D17" s="142" t="s">
        <v>895</v>
      </c>
      <c r="E17" s="146" t="s">
        <v>896</v>
      </c>
      <c r="F17" s="226">
        <v>5866485.3169999998</v>
      </c>
    </row>
    <row r="18" spans="4:6">
      <c r="D18" s="142" t="s">
        <v>897</v>
      </c>
      <c r="E18" s="146" t="s">
        <v>713</v>
      </c>
      <c r="F18" s="226">
        <v>16256819.414000001</v>
      </c>
    </row>
    <row r="19" spans="4:6">
      <c r="D19" s="142" t="s">
        <v>898</v>
      </c>
      <c r="E19" s="146" t="s">
        <v>716</v>
      </c>
      <c r="F19" s="226">
        <v>451384.73300000001</v>
      </c>
    </row>
    <row r="20" spans="4:6" ht="36">
      <c r="D20" s="142" t="s">
        <v>899</v>
      </c>
      <c r="E20" s="146" t="s">
        <v>900</v>
      </c>
      <c r="F20" s="226">
        <v>6327072.5999999996</v>
      </c>
    </row>
    <row r="22" spans="4:6">
      <c r="E22" s="403" t="s">
        <v>1216</v>
      </c>
    </row>
  </sheetData>
  <mergeCells count="1">
    <mergeCell ref="C2:K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workbookViewId="0">
      <selection activeCell="C8" sqref="C8:L46"/>
    </sheetView>
  </sheetViews>
  <sheetFormatPr baseColWidth="10" defaultColWidth="11.42578125" defaultRowHeight="15"/>
  <cols>
    <col min="1" max="1" width="12.140625" style="1" customWidth="1"/>
    <col min="2" max="2" width="3.7109375" style="1" customWidth="1"/>
    <col min="3" max="3" width="11.42578125" style="1" customWidth="1"/>
    <col min="4" max="4" width="41.42578125" style="1" customWidth="1"/>
    <col min="5" max="6" width="11.42578125" style="1" customWidth="1"/>
    <col min="7" max="8" width="11.42578125" style="1"/>
    <col min="9" max="12" width="12.28515625" style="1" bestFit="1" customWidth="1"/>
    <col min="13" max="16384" width="11.42578125" style="1"/>
  </cols>
  <sheetData>
    <row r="2" spans="1:13" ht="15" customHeight="1">
      <c r="C2" s="968" t="s">
        <v>1425</v>
      </c>
      <c r="D2" s="968"/>
      <c r="E2" s="968"/>
      <c r="F2" s="968"/>
      <c r="G2" s="968"/>
      <c r="H2" s="968"/>
      <c r="I2" s="968"/>
      <c r="J2" s="968"/>
      <c r="K2" s="968"/>
      <c r="L2" s="968"/>
      <c r="M2" s="968"/>
    </row>
    <row r="3" spans="1:13" ht="15" customHeight="1">
      <c r="A3" s="262"/>
      <c r="C3" s="968"/>
      <c r="D3" s="968"/>
      <c r="E3" s="968"/>
      <c r="F3" s="968"/>
      <c r="G3" s="968"/>
      <c r="H3" s="968"/>
      <c r="I3" s="968"/>
      <c r="J3" s="968"/>
      <c r="K3" s="968"/>
      <c r="L3" s="968"/>
      <c r="M3" s="968"/>
    </row>
    <row r="4" spans="1:13">
      <c r="A4" s="260" t="s">
        <v>197</v>
      </c>
    </row>
    <row r="5" spans="1:13" ht="15.75">
      <c r="A5" s="43" t="s">
        <v>74</v>
      </c>
      <c r="C5" s="2"/>
      <c r="D5" s="2"/>
      <c r="E5" s="2"/>
      <c r="F5" s="2"/>
      <c r="G5" s="2"/>
      <c r="H5" s="2"/>
      <c r="I5" s="2"/>
      <c r="J5" s="2"/>
      <c r="K5" s="2"/>
      <c r="L5" s="2"/>
    </row>
    <row r="6" spans="1:13" ht="15.75" thickBot="1">
      <c r="C6" s="231"/>
      <c r="D6" s="232"/>
      <c r="E6" s="233" t="s">
        <v>213</v>
      </c>
      <c r="F6" s="233" t="s">
        <v>214</v>
      </c>
      <c r="G6" s="233" t="s">
        <v>215</v>
      </c>
      <c r="H6" s="233" t="s">
        <v>216</v>
      </c>
      <c r="I6" s="233" t="s">
        <v>217</v>
      </c>
      <c r="J6" s="233" t="s">
        <v>274</v>
      </c>
      <c r="K6" s="233" t="s">
        <v>275</v>
      </c>
      <c r="L6" s="233" t="s">
        <v>329</v>
      </c>
    </row>
    <row r="7" spans="1:13" ht="35.25" customHeight="1" thickBot="1">
      <c r="C7" s="234"/>
      <c r="D7" s="232"/>
      <c r="E7" s="1001" t="s">
        <v>901</v>
      </c>
      <c r="F7" s="1001"/>
      <c r="G7" s="1001"/>
      <c r="H7" s="1001"/>
      <c r="I7" s="1001" t="s">
        <v>902</v>
      </c>
      <c r="J7" s="1001"/>
      <c r="K7" s="1001"/>
      <c r="L7" s="1001"/>
    </row>
    <row r="8" spans="1:13">
      <c r="C8" s="833" t="s">
        <v>903</v>
      </c>
      <c r="D8" s="235" t="s">
        <v>1944</v>
      </c>
      <c r="E8" s="237" t="s">
        <v>1945</v>
      </c>
      <c r="F8" s="237" t="s">
        <v>2215</v>
      </c>
      <c r="G8" s="237" t="s">
        <v>2216</v>
      </c>
      <c r="H8" s="237" t="s">
        <v>2217</v>
      </c>
      <c r="I8" s="237" t="s">
        <v>1945</v>
      </c>
      <c r="J8" s="237" t="s">
        <v>2215</v>
      </c>
      <c r="K8" s="237" t="s">
        <v>2216</v>
      </c>
      <c r="L8" s="237" t="s">
        <v>2217</v>
      </c>
    </row>
    <row r="9" spans="1:13" ht="24">
      <c r="C9" s="512" t="s">
        <v>904</v>
      </c>
      <c r="D9" s="831" t="s">
        <v>905</v>
      </c>
      <c r="E9" s="236">
        <v>12</v>
      </c>
      <c r="F9" s="236">
        <v>12</v>
      </c>
      <c r="G9" s="236">
        <v>12</v>
      </c>
      <c r="H9" s="236">
        <v>12</v>
      </c>
      <c r="I9" s="236">
        <v>12</v>
      </c>
      <c r="J9" s="236">
        <v>12</v>
      </c>
      <c r="K9" s="236">
        <v>12</v>
      </c>
      <c r="L9" s="236">
        <v>12</v>
      </c>
    </row>
    <row r="10" spans="1:13">
      <c r="C10" s="1002" t="s">
        <v>906</v>
      </c>
      <c r="D10" s="1002"/>
      <c r="E10" s="1002"/>
      <c r="F10" s="1002"/>
      <c r="G10" s="1002"/>
      <c r="H10" s="1002"/>
      <c r="I10" s="1002"/>
      <c r="J10" s="1002"/>
      <c r="K10" s="1002"/>
      <c r="L10" s="1002"/>
    </row>
    <row r="11" spans="1:13">
      <c r="C11" s="512">
        <v>1</v>
      </c>
      <c r="D11" s="831" t="s">
        <v>907</v>
      </c>
      <c r="E11" s="1003"/>
      <c r="F11" s="1003"/>
      <c r="G11" s="1003"/>
      <c r="H11" s="1003"/>
      <c r="I11" s="238">
        <v>13908812.629333332</v>
      </c>
      <c r="J11" s="238">
        <v>14291780.924916664</v>
      </c>
      <c r="K11" s="238">
        <v>14108045.137666665</v>
      </c>
      <c r="L11" s="238">
        <v>13712174.184833335</v>
      </c>
    </row>
    <row r="12" spans="1:13">
      <c r="C12" s="1000" t="s">
        <v>908</v>
      </c>
      <c r="D12" s="1000"/>
      <c r="E12" s="1000"/>
      <c r="F12" s="1000"/>
      <c r="G12" s="1000"/>
      <c r="H12" s="1000"/>
      <c r="I12" s="1000"/>
      <c r="J12" s="1000"/>
      <c r="K12" s="1000"/>
      <c r="L12" s="1000"/>
    </row>
    <row r="13" spans="1:13" ht="24">
      <c r="C13" s="512">
        <v>2</v>
      </c>
      <c r="D13" s="831" t="s">
        <v>909</v>
      </c>
      <c r="E13" s="238">
        <v>38467032.859166667</v>
      </c>
      <c r="F13" s="238">
        <v>38142222.880499996</v>
      </c>
      <c r="G13" s="238">
        <v>37553844.217749998</v>
      </c>
      <c r="H13" s="238">
        <v>36935243.437249996</v>
      </c>
      <c r="I13" s="238">
        <v>2348527.9538333337</v>
      </c>
      <c r="J13" s="238">
        <v>2320366.0602500001</v>
      </c>
      <c r="K13" s="238">
        <v>2280015.5301666665</v>
      </c>
      <c r="L13" s="238">
        <v>2238458.8130000001</v>
      </c>
    </row>
    <row r="14" spans="1:13">
      <c r="C14" s="512">
        <v>3</v>
      </c>
      <c r="D14" s="239" t="s">
        <v>910</v>
      </c>
      <c r="E14" s="238">
        <v>30712111.134749997</v>
      </c>
      <c r="F14" s="238">
        <v>30570314.270666663</v>
      </c>
      <c r="G14" s="238">
        <v>30064805.552833334</v>
      </c>
      <c r="H14" s="238">
        <v>29515982.606583331</v>
      </c>
      <c r="I14" s="238">
        <v>1535605.5566666666</v>
      </c>
      <c r="J14" s="238">
        <v>1528515.7135000003</v>
      </c>
      <c r="K14" s="238">
        <v>1503240.2775833334</v>
      </c>
      <c r="L14" s="238">
        <v>1475799.1303333333</v>
      </c>
    </row>
    <row r="15" spans="1:13">
      <c r="C15" s="512">
        <v>4</v>
      </c>
      <c r="D15" s="239" t="s">
        <v>911</v>
      </c>
      <c r="E15" s="238">
        <v>7754921.7242500009</v>
      </c>
      <c r="F15" s="238">
        <v>7555856.4431666667</v>
      </c>
      <c r="G15" s="238">
        <v>7420823.1649166653</v>
      </c>
      <c r="H15" s="238">
        <v>7288448.6638333341</v>
      </c>
      <c r="I15" s="238">
        <v>812922.39716666657</v>
      </c>
      <c r="J15" s="238">
        <v>791850.34674999991</v>
      </c>
      <c r="K15" s="238">
        <v>776775.25258333329</v>
      </c>
      <c r="L15" s="238">
        <v>762659.68266666646</v>
      </c>
    </row>
    <row r="16" spans="1:13">
      <c r="C16" s="512">
        <v>5</v>
      </c>
      <c r="D16" s="831" t="s">
        <v>912</v>
      </c>
      <c r="E16" s="238">
        <v>10987468.95325</v>
      </c>
      <c r="F16" s="238">
        <v>11308085.332416669</v>
      </c>
      <c r="G16" s="238">
        <v>11030484.894166669</v>
      </c>
      <c r="H16" s="238">
        <v>10229807.666000001</v>
      </c>
      <c r="I16" s="238">
        <v>4063531.8903333335</v>
      </c>
      <c r="J16" s="238">
        <v>4196184.9779166663</v>
      </c>
      <c r="K16" s="238">
        <v>4071778.1512499996</v>
      </c>
      <c r="L16" s="238">
        <v>3745755.6711666672</v>
      </c>
    </row>
    <row r="17" spans="3:12" ht="24">
      <c r="C17" s="512">
        <v>6</v>
      </c>
      <c r="D17" s="239" t="s">
        <v>913</v>
      </c>
      <c r="E17" s="238">
        <v>3789620.6481666672</v>
      </c>
      <c r="F17" s="238">
        <v>4090761.4718333338</v>
      </c>
      <c r="G17" s="238">
        <v>4213789.3491666662</v>
      </c>
      <c r="H17" s="238">
        <v>4198212.7515000002</v>
      </c>
      <c r="I17" s="238">
        <v>923886.2965833334</v>
      </c>
      <c r="J17" s="238">
        <v>999097.62725000002</v>
      </c>
      <c r="K17" s="238">
        <v>1034480.9045833334</v>
      </c>
      <c r="L17" s="238">
        <v>1036653.4219999999</v>
      </c>
    </row>
    <row r="18" spans="3:12">
      <c r="C18" s="512">
        <v>7</v>
      </c>
      <c r="D18" s="239" t="s">
        <v>914</v>
      </c>
      <c r="E18" s="238">
        <v>7179092.5889166668</v>
      </c>
      <c r="F18" s="238">
        <v>7209290.1843333328</v>
      </c>
      <c r="G18" s="238">
        <v>6809053.7761666663</v>
      </c>
      <c r="H18" s="238">
        <v>6027104.4052500008</v>
      </c>
      <c r="I18" s="238">
        <v>3120889.8775833328</v>
      </c>
      <c r="J18" s="238">
        <v>3189053.6744166664</v>
      </c>
      <c r="K18" s="238">
        <v>3029655.477833333</v>
      </c>
      <c r="L18" s="238">
        <v>2704611.7399166669</v>
      </c>
    </row>
    <row r="19" spans="3:12">
      <c r="C19" s="512">
        <v>8</v>
      </c>
      <c r="D19" s="239" t="s">
        <v>915</v>
      </c>
      <c r="E19" s="238">
        <v>18755.716166666665</v>
      </c>
      <c r="F19" s="238">
        <v>8033.6762500000004</v>
      </c>
      <c r="G19" s="238">
        <v>7641.7688333333326</v>
      </c>
      <c r="H19" s="238">
        <v>4490.5092500000001</v>
      </c>
      <c r="I19" s="238">
        <v>18755.716166666665</v>
      </c>
      <c r="J19" s="238">
        <v>8033.6762500000004</v>
      </c>
      <c r="K19" s="238">
        <v>7641.7688333333326</v>
      </c>
      <c r="L19" s="238">
        <v>4490.5092500000001</v>
      </c>
    </row>
    <row r="20" spans="3:12">
      <c r="C20" s="512">
        <v>9</v>
      </c>
      <c r="D20" s="239" t="s">
        <v>916</v>
      </c>
      <c r="E20" s="1004" t="s">
        <v>2103</v>
      </c>
      <c r="F20" s="1004"/>
      <c r="G20" s="1004"/>
      <c r="H20" s="1004"/>
      <c r="I20" s="238">
        <v>31466.37016666666</v>
      </c>
      <c r="J20" s="238">
        <v>22618.903583333333</v>
      </c>
      <c r="K20" s="238">
        <v>12198.432999999999</v>
      </c>
      <c r="L20" s="238">
        <v>1740.5808333333334</v>
      </c>
    </row>
    <row r="21" spans="3:12">
      <c r="C21" s="512">
        <v>10</v>
      </c>
      <c r="D21" s="831" t="s">
        <v>917</v>
      </c>
      <c r="E21" s="238">
        <v>4283652.5356666669</v>
      </c>
      <c r="F21" s="238">
        <v>4426809.0878333338</v>
      </c>
      <c r="G21" s="238">
        <v>4491170.6675833333</v>
      </c>
      <c r="H21" s="238">
        <v>4589547.9449166665</v>
      </c>
      <c r="I21" s="238">
        <v>408222.29916666663</v>
      </c>
      <c r="J21" s="238">
        <v>424758.98816666659</v>
      </c>
      <c r="K21" s="238">
        <v>432367.42583333328</v>
      </c>
      <c r="L21" s="238">
        <v>445428.83275</v>
      </c>
    </row>
    <row r="22" spans="3:12" ht="24">
      <c r="C22" s="512">
        <v>11</v>
      </c>
      <c r="D22" s="239" t="s">
        <v>918</v>
      </c>
      <c r="E22" s="238">
        <v>0</v>
      </c>
      <c r="F22" s="238">
        <v>0</v>
      </c>
      <c r="G22" s="238">
        <v>0</v>
      </c>
      <c r="H22" s="238">
        <v>0</v>
      </c>
      <c r="I22" s="238">
        <v>0</v>
      </c>
      <c r="J22" s="238">
        <v>0</v>
      </c>
      <c r="K22" s="238">
        <v>0</v>
      </c>
      <c r="L22" s="238">
        <v>0</v>
      </c>
    </row>
    <row r="23" spans="3:12" ht="24">
      <c r="C23" s="512">
        <v>12</v>
      </c>
      <c r="D23" s="239" t="s">
        <v>919</v>
      </c>
      <c r="E23" s="238">
        <v>0</v>
      </c>
      <c r="F23" s="238">
        <v>0</v>
      </c>
      <c r="G23" s="238">
        <v>0</v>
      </c>
      <c r="H23" s="238">
        <v>0</v>
      </c>
      <c r="I23" s="238">
        <v>0</v>
      </c>
      <c r="J23" s="238">
        <v>0</v>
      </c>
      <c r="K23" s="238">
        <v>0</v>
      </c>
      <c r="L23" s="238">
        <v>0</v>
      </c>
    </row>
    <row r="24" spans="3:12">
      <c r="C24" s="512">
        <v>13</v>
      </c>
      <c r="D24" s="239" t="s">
        <v>920</v>
      </c>
      <c r="E24" s="238">
        <v>4283652.5356666669</v>
      </c>
      <c r="F24" s="238">
        <v>4426809.0878333338</v>
      </c>
      <c r="G24" s="238">
        <v>4491170.6675833333</v>
      </c>
      <c r="H24" s="238">
        <v>4589547.9449166665</v>
      </c>
      <c r="I24" s="238">
        <v>408222.29916666663</v>
      </c>
      <c r="J24" s="238">
        <v>424758.98816666659</v>
      </c>
      <c r="K24" s="238">
        <v>432367.42583333328</v>
      </c>
      <c r="L24" s="238">
        <v>445428.83275</v>
      </c>
    </row>
    <row r="25" spans="3:12" ht="24">
      <c r="C25" s="512">
        <v>14</v>
      </c>
      <c r="D25" s="831" t="s">
        <v>921</v>
      </c>
      <c r="E25" s="238">
        <v>0</v>
      </c>
      <c r="F25" s="238">
        <v>69.166666666666671</v>
      </c>
      <c r="G25" s="238">
        <v>69.166666666666671</v>
      </c>
      <c r="H25" s="238">
        <v>69.166666666666671</v>
      </c>
      <c r="I25" s="238">
        <v>0</v>
      </c>
      <c r="J25" s="238">
        <v>69.166666666666671</v>
      </c>
      <c r="K25" s="238">
        <v>69.166666666666671</v>
      </c>
      <c r="L25" s="238">
        <v>69.166666666666671</v>
      </c>
    </row>
    <row r="26" spans="3:12" ht="24">
      <c r="C26" s="512">
        <v>15</v>
      </c>
      <c r="D26" s="831" t="s">
        <v>922</v>
      </c>
      <c r="E26" s="238">
        <v>3831756.3295833324</v>
      </c>
      <c r="F26" s="238">
        <v>3771494.5034166668</v>
      </c>
      <c r="G26" s="238">
        <v>3733591.7965833335</v>
      </c>
      <c r="H26" s="238">
        <v>3797356.3994166669</v>
      </c>
      <c r="I26" s="238">
        <v>173218.91500000001</v>
      </c>
      <c r="J26" s="238">
        <v>168155.97533333334</v>
      </c>
      <c r="K26" s="238">
        <v>169514.70574999996</v>
      </c>
      <c r="L26" s="238">
        <v>161665.2748333333</v>
      </c>
    </row>
    <row r="27" spans="3:12">
      <c r="C27" s="512">
        <v>16</v>
      </c>
      <c r="D27" s="831" t="s">
        <v>923</v>
      </c>
      <c r="E27" s="1003" t="s">
        <v>2103</v>
      </c>
      <c r="F27" s="1003"/>
      <c r="G27" s="1003"/>
      <c r="H27" s="1003"/>
      <c r="I27" s="238">
        <v>7024967.4284999995</v>
      </c>
      <c r="J27" s="238">
        <v>7132154.0719166659</v>
      </c>
      <c r="K27" s="238">
        <v>6965943.4126666673</v>
      </c>
      <c r="L27" s="238">
        <v>6593118.3392499993</v>
      </c>
    </row>
    <row r="28" spans="3:12">
      <c r="C28" s="1002" t="s">
        <v>924</v>
      </c>
      <c r="D28" s="1002"/>
      <c r="E28" s="1002"/>
      <c r="F28" s="1002"/>
      <c r="G28" s="1002"/>
      <c r="H28" s="1002"/>
      <c r="I28" s="1002"/>
      <c r="J28" s="1002"/>
      <c r="K28" s="1002"/>
      <c r="L28" s="1002"/>
    </row>
    <row r="29" spans="3:12" ht="24">
      <c r="C29" s="512">
        <v>17</v>
      </c>
      <c r="D29" s="831" t="s">
        <v>925</v>
      </c>
      <c r="E29" s="238">
        <v>6361.7313333333332</v>
      </c>
      <c r="F29" s="238">
        <v>2089.8929166666662</v>
      </c>
      <c r="G29" s="238">
        <v>2089.8929166666662</v>
      </c>
      <c r="H29" s="238">
        <v>1541.0379999999998</v>
      </c>
      <c r="I29" s="238">
        <v>0</v>
      </c>
      <c r="J29" s="238">
        <v>0</v>
      </c>
      <c r="K29" s="238">
        <v>0</v>
      </c>
      <c r="L29" s="238">
        <v>0</v>
      </c>
    </row>
    <row r="30" spans="3:12" ht="24">
      <c r="C30" s="512">
        <v>18</v>
      </c>
      <c r="D30" s="831" t="s">
        <v>926</v>
      </c>
      <c r="E30" s="238">
        <v>2796167.9150833334</v>
      </c>
      <c r="F30" s="238">
        <v>2739237.2041666671</v>
      </c>
      <c r="G30" s="238">
        <v>2552021.1584166666</v>
      </c>
      <c r="H30" s="238">
        <v>2385373.9654166661</v>
      </c>
      <c r="I30" s="238">
        <v>1371659.9412499999</v>
      </c>
      <c r="J30" s="238">
        <v>1340778.0368333336</v>
      </c>
      <c r="K30" s="238">
        <v>1262377.1974166667</v>
      </c>
      <c r="L30" s="238">
        <v>1206987.3122500002</v>
      </c>
    </row>
    <row r="31" spans="3:12">
      <c r="C31" s="512">
        <v>19</v>
      </c>
      <c r="D31" s="831" t="s">
        <v>927</v>
      </c>
      <c r="E31" s="238">
        <v>16763.924750000002</v>
      </c>
      <c r="F31" s="238">
        <v>19844.709499999997</v>
      </c>
      <c r="G31" s="238">
        <v>20871.724083333331</v>
      </c>
      <c r="H31" s="238">
        <v>17755.649083333334</v>
      </c>
      <c r="I31" s="238">
        <v>16763.924666666666</v>
      </c>
      <c r="J31" s="238">
        <v>19844.709499999997</v>
      </c>
      <c r="K31" s="238">
        <v>20871.724083333331</v>
      </c>
      <c r="L31" s="238">
        <v>17755.649083333334</v>
      </c>
    </row>
    <row r="32" spans="3:12">
      <c r="C32" s="1005" t="s">
        <v>684</v>
      </c>
      <c r="D32" s="1007" t="s">
        <v>928</v>
      </c>
      <c r="E32" s="1008" t="s">
        <v>2103</v>
      </c>
      <c r="F32" s="1008"/>
      <c r="G32" s="1008"/>
      <c r="H32" s="1008"/>
      <c r="I32" s="1010">
        <v>0</v>
      </c>
      <c r="J32" s="1010">
        <v>0</v>
      </c>
      <c r="K32" s="1010">
        <v>0</v>
      </c>
      <c r="L32" s="1010">
        <v>0</v>
      </c>
    </row>
    <row r="33" spans="3:12" ht="54.75" customHeight="1">
      <c r="C33" s="1006"/>
      <c r="D33" s="1007"/>
      <c r="E33" s="1009"/>
      <c r="F33" s="1009"/>
      <c r="G33" s="1009"/>
      <c r="H33" s="1009"/>
      <c r="I33" s="1011"/>
      <c r="J33" s="1011"/>
      <c r="K33" s="1011"/>
      <c r="L33" s="1011"/>
    </row>
    <row r="34" spans="3:12">
      <c r="C34" s="1005" t="s">
        <v>929</v>
      </c>
      <c r="D34" s="1007" t="s">
        <v>930</v>
      </c>
      <c r="E34" s="1008" t="s">
        <v>2103</v>
      </c>
      <c r="F34" s="1008"/>
      <c r="G34" s="1008"/>
      <c r="H34" s="1008"/>
      <c r="I34" s="1010">
        <v>0</v>
      </c>
      <c r="J34" s="1010">
        <v>0</v>
      </c>
      <c r="K34" s="1010">
        <v>0</v>
      </c>
      <c r="L34" s="1010">
        <v>0</v>
      </c>
    </row>
    <row r="35" spans="3:12" ht="26.25" customHeight="1">
      <c r="C35" s="1006"/>
      <c r="D35" s="1007"/>
      <c r="E35" s="1009"/>
      <c r="F35" s="1009"/>
      <c r="G35" s="1009"/>
      <c r="H35" s="1009"/>
      <c r="I35" s="1011"/>
      <c r="J35" s="1011"/>
      <c r="K35" s="1011"/>
      <c r="L35" s="1011"/>
    </row>
    <row r="36" spans="3:12">
      <c r="C36" s="512">
        <v>20</v>
      </c>
      <c r="D36" s="831" t="s">
        <v>931</v>
      </c>
      <c r="E36" s="238">
        <v>2819293.5711666662</v>
      </c>
      <c r="F36" s="238">
        <v>2761171.8065833333</v>
      </c>
      <c r="G36" s="238">
        <v>2574982.7754166662</v>
      </c>
      <c r="H36" s="238">
        <v>2404670.6524999999</v>
      </c>
      <c r="I36" s="238">
        <v>1388423.8659166666</v>
      </c>
      <c r="J36" s="238">
        <v>1360622.7463333334</v>
      </c>
      <c r="K36" s="238">
        <v>1283248.9214999999</v>
      </c>
      <c r="L36" s="238">
        <v>1224742.9613333335</v>
      </c>
    </row>
    <row r="37" spans="3:12" ht="10.5" customHeight="1">
      <c r="C37" s="1005" t="s">
        <v>932</v>
      </c>
      <c r="D37" s="1012" t="s">
        <v>933</v>
      </c>
      <c r="E37" s="1010">
        <v>0</v>
      </c>
      <c r="F37" s="1010">
        <v>0</v>
      </c>
      <c r="G37" s="1010">
        <v>0</v>
      </c>
      <c r="H37" s="1010">
        <v>0</v>
      </c>
      <c r="I37" s="1010">
        <v>0</v>
      </c>
      <c r="J37" s="1010">
        <v>0</v>
      </c>
      <c r="K37" s="1010">
        <v>0</v>
      </c>
      <c r="L37" s="1010">
        <v>0</v>
      </c>
    </row>
    <row r="38" spans="3:12" ht="10.5" customHeight="1">
      <c r="C38" s="1006"/>
      <c r="D38" s="1012"/>
      <c r="E38" s="1011"/>
      <c r="F38" s="1011"/>
      <c r="G38" s="1011"/>
      <c r="H38" s="1011"/>
      <c r="I38" s="1011"/>
      <c r="J38" s="1011"/>
      <c r="K38" s="1011"/>
      <c r="L38" s="1011"/>
    </row>
    <row r="39" spans="3:12" ht="10.5" customHeight="1">
      <c r="C39" s="1005" t="s">
        <v>505</v>
      </c>
      <c r="D39" s="1012" t="s">
        <v>934</v>
      </c>
      <c r="E39" s="1010">
        <v>0</v>
      </c>
      <c r="F39" s="1010">
        <v>0</v>
      </c>
      <c r="G39" s="1010">
        <v>0</v>
      </c>
      <c r="H39" s="1010">
        <v>0</v>
      </c>
      <c r="I39" s="1010">
        <v>0</v>
      </c>
      <c r="J39" s="1010">
        <v>0</v>
      </c>
      <c r="K39" s="1010">
        <v>0</v>
      </c>
      <c r="L39" s="1010">
        <v>0</v>
      </c>
    </row>
    <row r="40" spans="3:12" ht="10.5" customHeight="1">
      <c r="C40" s="1006"/>
      <c r="D40" s="1012"/>
      <c r="E40" s="1011"/>
      <c r="F40" s="1011"/>
      <c r="G40" s="1011"/>
      <c r="H40" s="1011"/>
      <c r="I40" s="1011"/>
      <c r="J40" s="1011"/>
      <c r="K40" s="1011"/>
      <c r="L40" s="1011"/>
    </row>
    <row r="41" spans="3:12" ht="10.5" customHeight="1">
      <c r="C41" s="1005" t="s">
        <v>935</v>
      </c>
      <c r="D41" s="1012" t="s">
        <v>936</v>
      </c>
      <c r="E41" s="1010">
        <v>2819293.5713333338</v>
      </c>
      <c r="F41" s="1010">
        <v>2761171.80675</v>
      </c>
      <c r="G41" s="1010">
        <v>2574982.7755833329</v>
      </c>
      <c r="H41" s="1010">
        <v>2404670.6525833327</v>
      </c>
      <c r="I41" s="1010">
        <v>1388423.8659166666</v>
      </c>
      <c r="J41" s="1010">
        <v>1360622.7463333334</v>
      </c>
      <c r="K41" s="1010">
        <v>1283248.9214999999</v>
      </c>
      <c r="L41" s="1010">
        <v>1224742.9613333333</v>
      </c>
    </row>
    <row r="42" spans="3:12" ht="10.5" customHeight="1">
      <c r="C42" s="1006"/>
      <c r="D42" s="1012"/>
      <c r="E42" s="1011">
        <v>812922.39716666657</v>
      </c>
      <c r="F42" s="1011">
        <v>791850.34674999991</v>
      </c>
      <c r="G42" s="1011">
        <v>776775.25258333329</v>
      </c>
      <c r="H42" s="1011">
        <v>762659.68266666646</v>
      </c>
      <c r="I42" s="1011">
        <v>812922.39716666657</v>
      </c>
      <c r="J42" s="1011">
        <v>791850.34674999991</v>
      </c>
      <c r="K42" s="1011">
        <v>776775.25258333329</v>
      </c>
      <c r="L42" s="1011">
        <v>762659.68266666646</v>
      </c>
    </row>
    <row r="43" spans="3:12">
      <c r="C43" s="1002" t="s">
        <v>937</v>
      </c>
      <c r="D43" s="1002"/>
      <c r="E43" s="1002"/>
      <c r="F43" s="1002"/>
      <c r="G43" s="1002"/>
      <c r="H43" s="1002"/>
      <c r="I43" s="1002"/>
      <c r="J43" s="1002"/>
      <c r="K43" s="1002"/>
      <c r="L43" s="1002"/>
    </row>
    <row r="44" spans="3:12">
      <c r="C44" s="512" t="s">
        <v>938</v>
      </c>
      <c r="D44" s="240" t="s">
        <v>939</v>
      </c>
      <c r="E44" s="1013"/>
      <c r="F44" s="1013"/>
      <c r="G44" s="1013"/>
      <c r="H44" s="1013"/>
      <c r="I44" s="238">
        <v>13867760.261833332</v>
      </c>
      <c r="J44" s="238">
        <v>14250728.557416663</v>
      </c>
      <c r="K44" s="238">
        <v>14066992.770166665</v>
      </c>
      <c r="L44" s="238">
        <v>13671121.817333333</v>
      </c>
    </row>
    <row r="45" spans="3:12">
      <c r="C45" s="508">
        <v>22</v>
      </c>
      <c r="D45" s="240" t="s">
        <v>940</v>
      </c>
      <c r="E45" s="1013"/>
      <c r="F45" s="1013"/>
      <c r="G45" s="1013"/>
      <c r="H45" s="1013"/>
      <c r="I45" s="238">
        <v>5636543.5625833338</v>
      </c>
      <c r="J45" s="238">
        <v>5771531.3255833341</v>
      </c>
      <c r="K45" s="238">
        <v>5682694.4911666662</v>
      </c>
      <c r="L45" s="238">
        <v>5368375.3779166667</v>
      </c>
    </row>
    <row r="46" spans="3:12">
      <c r="C46" s="508">
        <v>23</v>
      </c>
      <c r="D46" s="240" t="s">
        <v>941</v>
      </c>
      <c r="E46" s="1013"/>
      <c r="F46" s="1013"/>
      <c r="G46" s="1013"/>
      <c r="H46" s="1013"/>
      <c r="I46" s="241">
        <v>246.13283333333334</v>
      </c>
      <c r="J46" s="241">
        <v>247.04416666666665</v>
      </c>
      <c r="K46" s="241">
        <v>247.66874999999993</v>
      </c>
      <c r="L46" s="241">
        <v>255.30991666666668</v>
      </c>
    </row>
    <row r="48" spans="3:12">
      <c r="D48" s="403" t="s">
        <v>1216</v>
      </c>
    </row>
  </sheetData>
  <mergeCells count="57">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 ref="L37:L38"/>
    <mergeCell ref="C39:C40"/>
    <mergeCell ref="D39:D40"/>
    <mergeCell ref="E39:E40"/>
    <mergeCell ref="F39:F40"/>
    <mergeCell ref="G39:G40"/>
    <mergeCell ref="H39:H40"/>
    <mergeCell ref="I39:I40"/>
    <mergeCell ref="J39:J40"/>
    <mergeCell ref="K39:K40"/>
    <mergeCell ref="L39:L40"/>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E20:H20"/>
    <mergeCell ref="E27:H27"/>
    <mergeCell ref="C28:L28"/>
    <mergeCell ref="C32:C33"/>
    <mergeCell ref="D32:D33"/>
    <mergeCell ref="E32:H33"/>
    <mergeCell ref="I32:I33"/>
    <mergeCell ref="J32:J33"/>
    <mergeCell ref="K32:K33"/>
    <mergeCell ref="L32:L33"/>
    <mergeCell ref="C12:L12"/>
    <mergeCell ref="C2:M3"/>
    <mergeCell ref="E7:H7"/>
    <mergeCell ref="I7:L7"/>
    <mergeCell ref="C10:L10"/>
    <mergeCell ref="E11: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AA47"/>
  <sheetViews>
    <sheetView zoomScale="55" zoomScaleNormal="55" workbookViewId="0">
      <selection activeCell="W6" sqref="W6"/>
    </sheetView>
  </sheetViews>
  <sheetFormatPr baseColWidth="10" defaultColWidth="11.42578125" defaultRowHeight="15"/>
  <cols>
    <col min="1" max="1" width="12.140625" style="1" customWidth="1"/>
    <col min="2" max="2" width="3.7109375" style="1" customWidth="1"/>
    <col min="3" max="3" width="11.42578125" style="1" customWidth="1"/>
    <col min="4" max="4" width="50.28515625" style="1" customWidth="1"/>
    <col min="5" max="6" width="11.42578125" style="1" customWidth="1"/>
    <col min="7" max="8" width="12.140625" style="1" bestFit="1" customWidth="1"/>
    <col min="9" max="9" width="12" style="1" bestFit="1" customWidth="1"/>
    <col min="10" max="16384" width="11.42578125" style="1"/>
  </cols>
  <sheetData>
    <row r="2" spans="1:27" ht="15" customHeight="1">
      <c r="C2" s="968" t="s">
        <v>1389</v>
      </c>
      <c r="D2" s="968"/>
      <c r="E2" s="968"/>
      <c r="F2" s="968"/>
      <c r="G2" s="968"/>
      <c r="H2" s="968"/>
      <c r="I2" s="968"/>
      <c r="J2" s="968"/>
      <c r="K2" s="968"/>
    </row>
    <row r="3" spans="1:27" ht="15" customHeight="1">
      <c r="A3" s="262"/>
      <c r="C3" s="968"/>
      <c r="D3" s="968"/>
      <c r="E3" s="968"/>
      <c r="F3" s="968"/>
      <c r="G3" s="968"/>
      <c r="H3" s="968"/>
      <c r="I3" s="968"/>
      <c r="J3" s="968"/>
      <c r="K3" s="968"/>
    </row>
    <row r="4" spans="1:27">
      <c r="A4" s="260" t="s">
        <v>197</v>
      </c>
    </row>
    <row r="5" spans="1:27" ht="15.75">
      <c r="A5" s="43" t="s">
        <v>77</v>
      </c>
      <c r="C5" s="930" t="s">
        <v>1945</v>
      </c>
      <c r="D5" s="2"/>
      <c r="E5" s="2"/>
      <c r="F5" s="2"/>
      <c r="G5" s="2"/>
      <c r="H5" s="2"/>
      <c r="I5" s="2"/>
      <c r="J5" s="2"/>
      <c r="K5" s="930" t="s">
        <v>2215</v>
      </c>
      <c r="L5" s="2"/>
      <c r="Q5" s="930" t="s">
        <v>2216</v>
      </c>
      <c r="W5" s="930" t="s">
        <v>2217</v>
      </c>
    </row>
    <row r="6" spans="1:27" ht="15.75" thickBot="1">
      <c r="C6" s="1017"/>
      <c r="D6" s="1017"/>
      <c r="E6" s="249" t="s">
        <v>213</v>
      </c>
      <c r="F6" s="249" t="s">
        <v>214</v>
      </c>
      <c r="G6" s="249" t="s">
        <v>215</v>
      </c>
      <c r="H6" s="249" t="s">
        <v>216</v>
      </c>
      <c r="I6" s="233" t="s">
        <v>217</v>
      </c>
      <c r="J6" s="26"/>
    </row>
    <row r="7" spans="1:27" ht="27" customHeight="1" thickBot="1">
      <c r="C7" s="1017"/>
      <c r="D7" s="1017"/>
      <c r="E7" s="1016" t="s">
        <v>942</v>
      </c>
      <c r="F7" s="1016"/>
      <c r="G7" s="1016"/>
      <c r="H7" s="1016"/>
      <c r="I7" s="1014" t="s">
        <v>943</v>
      </c>
      <c r="J7" s="26"/>
      <c r="K7" s="1016" t="s">
        <v>942</v>
      </c>
      <c r="L7" s="1016"/>
      <c r="M7" s="1016"/>
      <c r="N7" s="1016"/>
      <c r="O7" s="1014" t="s">
        <v>943</v>
      </c>
      <c r="Q7" s="1016" t="s">
        <v>942</v>
      </c>
      <c r="R7" s="1016"/>
      <c r="S7" s="1016"/>
      <c r="T7" s="1016"/>
      <c r="U7" s="1014" t="s">
        <v>943</v>
      </c>
      <c r="W7" s="1016" t="s">
        <v>942</v>
      </c>
      <c r="X7" s="1016"/>
      <c r="Y7" s="1016"/>
      <c r="Z7" s="1016"/>
      <c r="AA7" s="1014" t="s">
        <v>943</v>
      </c>
    </row>
    <row r="8" spans="1:27" ht="38.25" customHeight="1">
      <c r="C8" s="1017"/>
      <c r="D8" s="1017"/>
      <c r="E8" s="536" t="s">
        <v>417</v>
      </c>
      <c r="F8" s="536" t="s">
        <v>944</v>
      </c>
      <c r="G8" s="536" t="s">
        <v>945</v>
      </c>
      <c r="H8" s="536" t="s">
        <v>946</v>
      </c>
      <c r="I8" s="1015"/>
      <c r="J8" s="26"/>
      <c r="K8" s="536" t="s">
        <v>417</v>
      </c>
      <c r="L8" s="536" t="s">
        <v>944</v>
      </c>
      <c r="M8" s="536" t="s">
        <v>945</v>
      </c>
      <c r="N8" s="536" t="s">
        <v>946</v>
      </c>
      <c r="O8" s="1015"/>
      <c r="Q8" s="536" t="s">
        <v>417</v>
      </c>
      <c r="R8" s="536" t="s">
        <v>944</v>
      </c>
      <c r="S8" s="536" t="s">
        <v>945</v>
      </c>
      <c r="T8" s="536" t="s">
        <v>946</v>
      </c>
      <c r="U8" s="1015"/>
      <c r="W8" s="536" t="s">
        <v>417</v>
      </c>
      <c r="X8" s="536" t="s">
        <v>944</v>
      </c>
      <c r="Y8" s="536" t="s">
        <v>945</v>
      </c>
      <c r="Z8" s="536" t="s">
        <v>946</v>
      </c>
      <c r="AA8" s="1015"/>
    </row>
    <row r="9" spans="1:27">
      <c r="C9" s="541" t="s">
        <v>947</v>
      </c>
      <c r="D9" s="541"/>
      <c r="E9" s="541"/>
      <c r="F9" s="542"/>
      <c r="G9" s="541"/>
      <c r="H9" s="541"/>
      <c r="I9" s="541"/>
      <c r="J9" s="26"/>
      <c r="K9" s="541"/>
      <c r="L9" s="542"/>
      <c r="M9" s="541"/>
      <c r="N9" s="541"/>
      <c r="O9" s="541"/>
      <c r="Q9" s="541"/>
      <c r="R9" s="542"/>
      <c r="S9" s="541"/>
      <c r="T9" s="541"/>
      <c r="U9" s="541"/>
      <c r="W9" s="541"/>
      <c r="X9" s="542"/>
      <c r="Y9" s="541"/>
      <c r="Z9" s="541"/>
      <c r="AA9" s="541"/>
    </row>
    <row r="10" spans="1:27">
      <c r="C10" s="538">
        <v>1</v>
      </c>
      <c r="D10" s="539" t="s">
        <v>948</v>
      </c>
      <c r="E10" s="540">
        <v>4677393.835</v>
      </c>
      <c r="F10" s="540">
        <v>0</v>
      </c>
      <c r="G10" s="540">
        <v>0</v>
      </c>
      <c r="H10" s="540">
        <v>650000</v>
      </c>
      <c r="I10" s="540">
        <v>5327393.835</v>
      </c>
      <c r="J10" s="923" t="s">
        <v>2103</v>
      </c>
      <c r="K10" s="540">
        <v>4704590.0109999999</v>
      </c>
      <c r="L10" s="540">
        <v>0</v>
      </c>
      <c r="M10" s="540">
        <v>0</v>
      </c>
      <c r="N10" s="540">
        <v>650000</v>
      </c>
      <c r="O10" s="540">
        <v>5354590.0109999999</v>
      </c>
      <c r="P10" s="866" t="s">
        <v>2103</v>
      </c>
      <c r="Q10" s="540">
        <v>4742212.5630000001</v>
      </c>
      <c r="R10" s="540">
        <v>0</v>
      </c>
      <c r="S10" s="540">
        <v>0</v>
      </c>
      <c r="T10" s="540">
        <v>650000</v>
      </c>
      <c r="U10" s="540">
        <v>5392212.5630000001</v>
      </c>
      <c r="W10" s="540">
        <v>0</v>
      </c>
      <c r="X10" s="540">
        <v>0</v>
      </c>
      <c r="Y10" s="540">
        <v>0</v>
      </c>
      <c r="Z10" s="540">
        <v>0</v>
      </c>
      <c r="AA10" s="540">
        <v>0</v>
      </c>
    </row>
    <row r="11" spans="1:27">
      <c r="C11" s="532">
        <v>2</v>
      </c>
      <c r="D11" s="250" t="s">
        <v>949</v>
      </c>
      <c r="E11" s="251">
        <v>4677393.835</v>
      </c>
      <c r="F11" s="251">
        <v>0</v>
      </c>
      <c r="G11" s="251">
        <v>0</v>
      </c>
      <c r="H11" s="251">
        <v>650000</v>
      </c>
      <c r="I11" s="251">
        <v>5327393.835</v>
      </c>
      <c r="J11" s="923" t="s">
        <v>2103</v>
      </c>
      <c r="K11" s="251">
        <v>4704590.0109999999</v>
      </c>
      <c r="L11" s="251">
        <v>0</v>
      </c>
      <c r="M11" s="251">
        <v>0</v>
      </c>
      <c r="N11" s="251">
        <v>650000</v>
      </c>
      <c r="O11" s="251">
        <v>5354590.0109999999</v>
      </c>
      <c r="P11" s="866" t="s">
        <v>2103</v>
      </c>
      <c r="Q11" s="251">
        <v>4742212.5630000001</v>
      </c>
      <c r="R11" s="251">
        <v>0</v>
      </c>
      <c r="S11" s="251">
        <v>0</v>
      </c>
      <c r="T11" s="251">
        <v>650000</v>
      </c>
      <c r="U11" s="251">
        <v>5392212.5630000001</v>
      </c>
      <c r="W11" s="251">
        <v>4763455</v>
      </c>
      <c r="X11" s="251">
        <v>0</v>
      </c>
      <c r="Y11" s="251">
        <v>0</v>
      </c>
      <c r="Z11" s="251">
        <v>650000</v>
      </c>
      <c r="AA11" s="251">
        <v>5413455</v>
      </c>
    </row>
    <row r="12" spans="1:27">
      <c r="C12" s="532">
        <v>3</v>
      </c>
      <c r="D12" s="250" t="s">
        <v>950</v>
      </c>
      <c r="E12" s="251" t="s">
        <v>2103</v>
      </c>
      <c r="F12" s="251">
        <v>0</v>
      </c>
      <c r="G12" s="251">
        <v>0</v>
      </c>
      <c r="H12" s="251">
        <v>0</v>
      </c>
      <c r="I12" s="251">
        <v>0</v>
      </c>
      <c r="J12" s="923" t="s">
        <v>2103</v>
      </c>
      <c r="K12" s="251" t="s">
        <v>2103</v>
      </c>
      <c r="L12" s="251">
        <v>0</v>
      </c>
      <c r="M12" s="251">
        <v>0</v>
      </c>
      <c r="N12" s="251">
        <v>0</v>
      </c>
      <c r="O12" s="251">
        <v>0</v>
      </c>
      <c r="P12" s="866" t="s">
        <v>2103</v>
      </c>
      <c r="Q12" s="251" t="s">
        <v>2103</v>
      </c>
      <c r="R12" s="251">
        <v>0</v>
      </c>
      <c r="S12" s="251">
        <v>0</v>
      </c>
      <c r="T12" s="251">
        <v>0</v>
      </c>
      <c r="U12" s="251">
        <v>0</v>
      </c>
      <c r="W12" s="251">
        <v>4763455</v>
      </c>
      <c r="X12" s="251">
        <v>0</v>
      </c>
      <c r="Y12" s="251">
        <v>0</v>
      </c>
      <c r="Z12" s="251">
        <v>650000</v>
      </c>
      <c r="AA12" s="251">
        <v>5413455</v>
      </c>
    </row>
    <row r="13" spans="1:27">
      <c r="C13" s="533">
        <v>4</v>
      </c>
      <c r="D13" s="244" t="s">
        <v>951</v>
      </c>
      <c r="E13" s="245" t="s">
        <v>2103</v>
      </c>
      <c r="F13" s="245">
        <v>36132428.839801021</v>
      </c>
      <c r="G13" s="245">
        <v>2534480.2631200003</v>
      </c>
      <c r="H13" s="245">
        <v>158783.92702000006</v>
      </c>
      <c r="I13" s="245">
        <v>36492039.690348163</v>
      </c>
      <c r="J13" s="923" t="s">
        <v>2103</v>
      </c>
      <c r="K13" s="245" t="s">
        <v>2103</v>
      </c>
      <c r="L13" s="245">
        <v>36133545.846000001</v>
      </c>
      <c r="M13" s="245">
        <v>2483811.2069999999</v>
      </c>
      <c r="N13" s="245">
        <v>226480.41899999999</v>
      </c>
      <c r="O13" s="245">
        <v>36517721.561999999</v>
      </c>
      <c r="P13" s="866" t="s">
        <v>2103</v>
      </c>
      <c r="Q13" s="245" t="s">
        <v>2103</v>
      </c>
      <c r="R13" s="245">
        <v>36507227.700000003</v>
      </c>
      <c r="S13" s="245">
        <v>2436987.253</v>
      </c>
      <c r="T13" s="245">
        <v>204848.66399999999</v>
      </c>
      <c r="U13" s="245">
        <v>36817738.800999999</v>
      </c>
      <c r="W13" s="245" t="s">
        <v>2103</v>
      </c>
      <c r="X13" s="245">
        <v>0</v>
      </c>
      <c r="Y13" s="245">
        <v>0</v>
      </c>
      <c r="Z13" s="245">
        <v>0</v>
      </c>
      <c r="AA13" s="245">
        <v>0</v>
      </c>
    </row>
    <row r="14" spans="1:27">
      <c r="C14" s="532">
        <v>5</v>
      </c>
      <c r="D14" s="250" t="s">
        <v>910</v>
      </c>
      <c r="E14" s="251" t="s">
        <v>2103</v>
      </c>
      <c r="F14" s="251">
        <v>29104777.308502011</v>
      </c>
      <c r="G14" s="251">
        <v>1555974.1054828754</v>
      </c>
      <c r="H14" s="251">
        <v>76529.185902601021</v>
      </c>
      <c r="I14" s="251">
        <v>29204243.029188242</v>
      </c>
      <c r="J14" s="923" t="s">
        <v>2103</v>
      </c>
      <c r="K14" s="251" t="s">
        <v>2103</v>
      </c>
      <c r="L14" s="251">
        <v>29182063.340999998</v>
      </c>
      <c r="M14" s="251">
        <v>1530332.568</v>
      </c>
      <c r="N14" s="251">
        <v>98171.259000000005</v>
      </c>
      <c r="O14" s="251">
        <v>29274947.372000001</v>
      </c>
      <c r="P14" s="866" t="s">
        <v>2103</v>
      </c>
      <c r="Q14" s="251" t="s">
        <v>2103</v>
      </c>
      <c r="R14" s="251">
        <v>29627322.544</v>
      </c>
      <c r="S14" s="251">
        <v>1634611.0290000001</v>
      </c>
      <c r="T14" s="251">
        <v>110653.605</v>
      </c>
      <c r="U14" s="251">
        <v>29809490.5</v>
      </c>
      <c r="W14" s="251" t="s">
        <v>2103</v>
      </c>
      <c r="X14" s="251">
        <v>35175120.827</v>
      </c>
      <c r="Y14" s="251">
        <v>2613807.86</v>
      </c>
      <c r="Z14" s="251">
        <v>229916.296</v>
      </c>
      <c r="AA14" s="251">
        <v>35762727.759000003</v>
      </c>
    </row>
    <row r="15" spans="1:27">
      <c r="C15" s="532">
        <v>6</v>
      </c>
      <c r="D15" s="250" t="s">
        <v>911</v>
      </c>
      <c r="E15" s="251" t="s">
        <v>2103</v>
      </c>
      <c r="F15" s="251">
        <v>7027651.531299009</v>
      </c>
      <c r="G15" s="251">
        <v>978506.157637125</v>
      </c>
      <c r="H15" s="251">
        <v>82254.741117399026</v>
      </c>
      <c r="I15" s="251">
        <v>7287796.6611599196</v>
      </c>
      <c r="J15" s="923" t="s">
        <v>2103</v>
      </c>
      <c r="K15" s="251" t="s">
        <v>2103</v>
      </c>
      <c r="L15" s="251">
        <v>6951482.5049999999</v>
      </c>
      <c r="M15" s="251">
        <v>953478.63899999997</v>
      </c>
      <c r="N15" s="251">
        <v>128309.16</v>
      </c>
      <c r="O15" s="251">
        <v>7242774.1900000004</v>
      </c>
      <c r="P15" s="866" t="s">
        <v>2103</v>
      </c>
      <c r="Q15" s="251" t="s">
        <v>2103</v>
      </c>
      <c r="R15" s="251">
        <v>6879905.1560000004</v>
      </c>
      <c r="S15" s="251">
        <v>802376.22400000005</v>
      </c>
      <c r="T15" s="251">
        <v>94195.058999999994</v>
      </c>
      <c r="U15" s="251">
        <v>7008248.301</v>
      </c>
      <c r="W15" s="251" t="s">
        <v>2103</v>
      </c>
      <c r="X15" s="251">
        <v>28594330.147</v>
      </c>
      <c r="Y15" s="251">
        <v>1861182.747</v>
      </c>
      <c r="Z15" s="251">
        <v>120862.386</v>
      </c>
      <c r="AA15" s="251">
        <v>29053599.636</v>
      </c>
    </row>
    <row r="16" spans="1:27">
      <c r="C16" s="533">
        <v>7</v>
      </c>
      <c r="D16" s="244" t="s">
        <v>952</v>
      </c>
      <c r="E16" s="245" t="s">
        <v>2103</v>
      </c>
      <c r="F16" s="245">
        <v>22439839.778250001</v>
      </c>
      <c r="G16" s="245">
        <v>633809.11419999984</v>
      </c>
      <c r="H16" s="245">
        <v>4334615.6949800001</v>
      </c>
      <c r="I16" s="245">
        <v>9131076.7751249988</v>
      </c>
      <c r="J16" s="923" t="s">
        <v>2103</v>
      </c>
      <c r="K16" s="245" t="s">
        <v>2103</v>
      </c>
      <c r="L16" s="245">
        <v>17364630.715999998</v>
      </c>
      <c r="M16" s="245">
        <v>7953300.7510000002</v>
      </c>
      <c r="N16" s="245">
        <v>4521924.0270000007</v>
      </c>
      <c r="O16" s="245">
        <v>12948671.965000002</v>
      </c>
      <c r="P16" s="866" t="s">
        <v>2103</v>
      </c>
      <c r="Q16" s="245" t="s">
        <v>2103</v>
      </c>
      <c r="R16" s="245">
        <v>19730466.776999999</v>
      </c>
      <c r="S16" s="245">
        <v>8693048.6830000002</v>
      </c>
      <c r="T16" s="245">
        <v>4097006.8480000002</v>
      </c>
      <c r="U16" s="245">
        <v>14080636.863</v>
      </c>
      <c r="W16" s="245" t="s">
        <v>2103</v>
      </c>
      <c r="X16" s="245">
        <v>6580790.6799999997</v>
      </c>
      <c r="Y16" s="245">
        <v>752625.11300000001</v>
      </c>
      <c r="Z16" s="245">
        <v>109053.91</v>
      </c>
      <c r="AA16" s="245">
        <v>6709128.1229999997</v>
      </c>
    </row>
    <row r="17" spans="3:27">
      <c r="C17" s="532">
        <v>8</v>
      </c>
      <c r="D17" s="250" t="s">
        <v>953</v>
      </c>
      <c r="E17" s="251" t="s">
        <v>2103</v>
      </c>
      <c r="F17" s="251">
        <v>3012238.8247283297</v>
      </c>
      <c r="G17" s="251">
        <v>249.41754</v>
      </c>
      <c r="H17" s="251">
        <v>0</v>
      </c>
      <c r="I17" s="251">
        <v>129334.20393499994</v>
      </c>
      <c r="J17" s="923" t="s">
        <v>2103</v>
      </c>
      <c r="K17" s="251" t="s">
        <v>2103</v>
      </c>
      <c r="L17" s="251">
        <v>3148847.645</v>
      </c>
      <c r="M17" s="251">
        <v>0</v>
      </c>
      <c r="N17" s="251">
        <v>249.654</v>
      </c>
      <c r="O17" s="251">
        <v>125873.933</v>
      </c>
      <c r="P17" s="866" t="s">
        <v>2103</v>
      </c>
      <c r="Q17" s="251" t="s">
        <v>2103</v>
      </c>
      <c r="R17" s="251">
        <v>4227457.5599999996</v>
      </c>
      <c r="S17" s="251">
        <v>0</v>
      </c>
      <c r="T17" s="251">
        <v>0</v>
      </c>
      <c r="U17" s="251">
        <v>409041.72700000001</v>
      </c>
      <c r="W17" s="251" t="s">
        <v>2103</v>
      </c>
      <c r="X17" s="251">
        <v>16259032.162999999</v>
      </c>
      <c r="Y17" s="251">
        <v>3381083.4189999998</v>
      </c>
      <c r="Z17" s="251">
        <v>11540662.188999999</v>
      </c>
      <c r="AA17" s="251">
        <v>18443413.695999999</v>
      </c>
    </row>
    <row r="18" spans="3:27">
      <c r="C18" s="532">
        <v>9</v>
      </c>
      <c r="D18" s="250" t="s">
        <v>954</v>
      </c>
      <c r="E18" s="251" t="s">
        <v>2103</v>
      </c>
      <c r="F18" s="251">
        <v>19427600.953521673</v>
      </c>
      <c r="G18" s="251">
        <v>633559.69665999978</v>
      </c>
      <c r="H18" s="251">
        <v>4334615.6949800001</v>
      </c>
      <c r="I18" s="251">
        <v>9001742.5711899996</v>
      </c>
      <c r="J18" s="923" t="s">
        <v>2103</v>
      </c>
      <c r="K18" s="251" t="s">
        <v>2103</v>
      </c>
      <c r="L18" s="251">
        <v>14215783.070999999</v>
      </c>
      <c r="M18" s="251">
        <v>7953300.7510000002</v>
      </c>
      <c r="N18" s="251">
        <v>4521674.3730000006</v>
      </c>
      <c r="O18" s="251">
        <v>12822798.032000002</v>
      </c>
      <c r="P18" s="866" t="s">
        <v>2103</v>
      </c>
      <c r="Q18" s="251" t="s">
        <v>2103</v>
      </c>
      <c r="R18" s="251">
        <v>15503009.217</v>
      </c>
      <c r="S18" s="251">
        <v>8693048.6830000002</v>
      </c>
      <c r="T18" s="251">
        <v>4097006.8480000002</v>
      </c>
      <c r="U18" s="251">
        <v>13671595.136</v>
      </c>
      <c r="W18" s="251" t="s">
        <v>2103</v>
      </c>
      <c r="X18" s="251">
        <v>3798626.6979999999</v>
      </c>
      <c r="Y18" s="251">
        <v>0</v>
      </c>
      <c r="Z18" s="251">
        <v>0</v>
      </c>
      <c r="AA18" s="251">
        <v>169601.33900000001</v>
      </c>
    </row>
    <row r="19" spans="3:27">
      <c r="C19" s="533">
        <v>10</v>
      </c>
      <c r="D19" s="244" t="s">
        <v>955</v>
      </c>
      <c r="E19" s="245" t="s">
        <v>2103</v>
      </c>
      <c r="F19" s="245">
        <v>0</v>
      </c>
      <c r="G19" s="245">
        <v>0</v>
      </c>
      <c r="H19" s="245">
        <v>0</v>
      </c>
      <c r="I19" s="245">
        <v>0</v>
      </c>
      <c r="J19" s="923" t="s">
        <v>2103</v>
      </c>
      <c r="K19" s="245" t="s">
        <v>2103</v>
      </c>
      <c r="L19" s="245">
        <v>0</v>
      </c>
      <c r="M19" s="245">
        <v>0</v>
      </c>
      <c r="N19" s="245">
        <v>0</v>
      </c>
      <c r="O19" s="245">
        <v>0</v>
      </c>
      <c r="P19" s="866" t="s">
        <v>2103</v>
      </c>
      <c r="Q19" s="245" t="s">
        <v>2103</v>
      </c>
      <c r="R19" s="245">
        <v>0</v>
      </c>
      <c r="S19" s="245">
        <v>0</v>
      </c>
      <c r="T19" s="245">
        <v>0</v>
      </c>
      <c r="U19" s="245">
        <v>0</v>
      </c>
      <c r="W19" s="245" t="s">
        <v>2103</v>
      </c>
      <c r="X19" s="245">
        <v>12460405.465</v>
      </c>
      <c r="Y19" s="245">
        <v>3381083.4189999998</v>
      </c>
      <c r="Z19" s="245">
        <v>11540662.188999999</v>
      </c>
      <c r="AA19" s="245">
        <v>18273812.356999997</v>
      </c>
    </row>
    <row r="20" spans="3:27">
      <c r="C20" s="533">
        <v>11</v>
      </c>
      <c r="D20" s="244" t="s">
        <v>956</v>
      </c>
      <c r="E20" s="245">
        <v>610345.00910000002</v>
      </c>
      <c r="F20" s="245">
        <v>648178</v>
      </c>
      <c r="G20" s="245">
        <v>0</v>
      </c>
      <c r="H20" s="245">
        <v>21502</v>
      </c>
      <c r="I20" s="245">
        <v>21502</v>
      </c>
      <c r="J20" s="923" t="s">
        <v>2103</v>
      </c>
      <c r="K20" s="245">
        <v>587643.99199999997</v>
      </c>
      <c r="L20" s="245">
        <v>641511.35900000005</v>
      </c>
      <c r="M20" s="245">
        <v>0</v>
      </c>
      <c r="N20" s="245">
        <v>0</v>
      </c>
      <c r="O20" s="245">
        <v>0</v>
      </c>
      <c r="P20" s="866" t="s">
        <v>2103</v>
      </c>
      <c r="Q20" s="245">
        <v>187654.43700000001</v>
      </c>
      <c r="R20" s="245">
        <v>680680.16599999997</v>
      </c>
      <c r="S20" s="245">
        <v>0</v>
      </c>
      <c r="T20" s="245">
        <v>0</v>
      </c>
      <c r="U20" s="245">
        <v>0</v>
      </c>
      <c r="W20" s="245" t="s">
        <v>2103</v>
      </c>
      <c r="X20" s="245">
        <v>0</v>
      </c>
      <c r="Y20" s="245">
        <v>0</v>
      </c>
      <c r="Z20" s="245">
        <v>0</v>
      </c>
      <c r="AA20" s="245">
        <v>0</v>
      </c>
    </row>
    <row r="21" spans="3:27">
      <c r="C21" s="532">
        <v>12</v>
      </c>
      <c r="D21" s="250" t="s">
        <v>957</v>
      </c>
      <c r="E21" s="251">
        <v>610345.00910000002</v>
      </c>
      <c r="F21" s="251" t="s">
        <v>2103</v>
      </c>
      <c r="G21" s="251" t="s">
        <v>2103</v>
      </c>
      <c r="H21" s="251" t="s">
        <v>2103</v>
      </c>
      <c r="I21" s="251" t="s">
        <v>2103</v>
      </c>
      <c r="J21" s="923" t="s">
        <v>2103</v>
      </c>
      <c r="K21" s="251">
        <v>587643.99199999997</v>
      </c>
      <c r="L21" s="251" t="s">
        <v>2103</v>
      </c>
      <c r="M21" s="251" t="s">
        <v>2103</v>
      </c>
      <c r="N21" s="251" t="s">
        <v>2103</v>
      </c>
      <c r="O21" s="251" t="s">
        <v>2103</v>
      </c>
      <c r="P21" s="866" t="s">
        <v>2103</v>
      </c>
      <c r="Q21" s="251">
        <v>187654.43700000001</v>
      </c>
      <c r="R21" s="251" t="s">
        <v>2103</v>
      </c>
      <c r="S21" s="251" t="s">
        <v>2103</v>
      </c>
      <c r="T21" s="251" t="s">
        <v>2103</v>
      </c>
      <c r="U21" s="251" t="s">
        <v>2103</v>
      </c>
      <c r="W21" s="251">
        <v>138694.18599999999</v>
      </c>
      <c r="X21" s="251">
        <v>794629.61800000002</v>
      </c>
      <c r="Y21" s="251">
        <v>0</v>
      </c>
      <c r="Z21" s="251">
        <v>0</v>
      </c>
      <c r="AA21" s="251">
        <v>0</v>
      </c>
    </row>
    <row r="22" spans="3:27" ht="24">
      <c r="C22" s="532">
        <v>13</v>
      </c>
      <c r="D22" s="250" t="s">
        <v>958</v>
      </c>
      <c r="E22" s="251" t="s">
        <v>2103</v>
      </c>
      <c r="F22" s="251">
        <v>648178</v>
      </c>
      <c r="G22" s="251">
        <v>0</v>
      </c>
      <c r="H22" s="251">
        <v>21502</v>
      </c>
      <c r="I22" s="251">
        <v>21502</v>
      </c>
      <c r="J22" s="923" t="s">
        <v>2103</v>
      </c>
      <c r="K22" s="251" t="s">
        <v>2103</v>
      </c>
      <c r="L22" s="251">
        <v>641511.35900000005</v>
      </c>
      <c r="M22" s="251">
        <v>0</v>
      </c>
      <c r="N22" s="251">
        <v>0</v>
      </c>
      <c r="O22" s="251">
        <v>0</v>
      </c>
      <c r="P22" s="866" t="s">
        <v>2103</v>
      </c>
      <c r="Q22" s="251" t="s">
        <v>2103</v>
      </c>
      <c r="R22" s="251">
        <v>680680.16599999997</v>
      </c>
      <c r="S22" s="251">
        <v>0</v>
      </c>
      <c r="T22" s="251">
        <v>0</v>
      </c>
      <c r="U22" s="251">
        <v>0</v>
      </c>
      <c r="W22" s="251">
        <v>138694.18599999999</v>
      </c>
      <c r="X22" s="251" t="s">
        <v>2103</v>
      </c>
      <c r="Y22" s="251" t="s">
        <v>2103</v>
      </c>
      <c r="Z22" s="251" t="s">
        <v>2103</v>
      </c>
      <c r="AA22" s="251" t="s">
        <v>2103</v>
      </c>
    </row>
    <row r="23" spans="3:27">
      <c r="C23" s="534">
        <v>14</v>
      </c>
      <c r="D23" s="252" t="s">
        <v>271</v>
      </c>
      <c r="E23" s="253" t="s">
        <v>2103</v>
      </c>
      <c r="F23" s="253" t="s">
        <v>2103</v>
      </c>
      <c r="G23" s="253" t="s">
        <v>2103</v>
      </c>
      <c r="H23" s="253" t="s">
        <v>2103</v>
      </c>
      <c r="I23" s="253">
        <v>50972012.300473161</v>
      </c>
      <c r="J23" s="923" t="s">
        <v>2103</v>
      </c>
      <c r="K23" s="253" t="s">
        <v>2103</v>
      </c>
      <c r="L23" s="253" t="s">
        <v>2103</v>
      </c>
      <c r="M23" s="253" t="s">
        <v>2103</v>
      </c>
      <c r="N23" s="253" t="s">
        <v>2103</v>
      </c>
      <c r="O23" s="253">
        <v>54820983.538000003</v>
      </c>
      <c r="P23" s="866" t="s">
        <v>2103</v>
      </c>
      <c r="Q23" s="253" t="s">
        <v>2103</v>
      </c>
      <c r="R23" s="253" t="s">
        <v>2103</v>
      </c>
      <c r="S23" s="253" t="s">
        <v>2103</v>
      </c>
      <c r="T23" s="253" t="s">
        <v>2103</v>
      </c>
      <c r="U23" s="253">
        <v>56290588.226999998</v>
      </c>
      <c r="W23" s="253" t="s">
        <v>2103</v>
      </c>
      <c r="X23" s="253">
        <v>794629.61800000002</v>
      </c>
      <c r="Y23" s="253">
        <v>0</v>
      </c>
      <c r="Z23" s="253">
        <v>0</v>
      </c>
      <c r="AA23" s="253">
        <v>0</v>
      </c>
    </row>
    <row r="24" spans="3:27">
      <c r="C24" s="242" t="s">
        <v>959</v>
      </c>
      <c r="D24" s="242"/>
      <c r="E24" s="242"/>
      <c r="F24" s="243"/>
      <c r="G24" s="242"/>
      <c r="H24" s="242"/>
      <c r="I24" s="242"/>
      <c r="J24" s="26"/>
      <c r="K24" s="242"/>
      <c r="L24" s="243"/>
      <c r="M24" s="242"/>
      <c r="N24" s="242"/>
      <c r="O24" s="242"/>
      <c r="Q24" s="242"/>
      <c r="R24" s="243"/>
      <c r="S24" s="242"/>
      <c r="T24" s="242"/>
      <c r="U24" s="242"/>
      <c r="W24" s="242"/>
      <c r="X24" s="243"/>
      <c r="Y24" s="242"/>
      <c r="Z24" s="242"/>
      <c r="AA24" s="242"/>
    </row>
    <row r="25" spans="3:27">
      <c r="C25" s="533">
        <v>15</v>
      </c>
      <c r="D25" s="244" t="s">
        <v>907</v>
      </c>
      <c r="E25" s="244" t="s">
        <v>2103</v>
      </c>
      <c r="F25" s="246" t="s">
        <v>2103</v>
      </c>
      <c r="G25" s="246" t="s">
        <v>2103</v>
      </c>
      <c r="H25" s="247" t="s">
        <v>2103</v>
      </c>
      <c r="I25" s="245">
        <v>773029.99090478139</v>
      </c>
      <c r="J25" s="26" t="s">
        <v>2103</v>
      </c>
      <c r="K25" s="244" t="s">
        <v>2103</v>
      </c>
      <c r="L25" s="246" t="s">
        <v>2103</v>
      </c>
      <c r="M25" s="246" t="s">
        <v>2103</v>
      </c>
      <c r="N25" s="247" t="s">
        <v>2103</v>
      </c>
      <c r="O25" s="245">
        <v>857753.23199999996</v>
      </c>
      <c r="P25" s="1" t="s">
        <v>2103</v>
      </c>
      <c r="Q25" s="244" t="s">
        <v>2103</v>
      </c>
      <c r="R25" s="246" t="s">
        <v>2103</v>
      </c>
      <c r="S25" s="246" t="s">
        <v>2103</v>
      </c>
      <c r="T25" s="247" t="s">
        <v>2103</v>
      </c>
      <c r="U25" s="245">
        <v>1388846.4169999999</v>
      </c>
      <c r="V25" s="1" t="s">
        <v>2103</v>
      </c>
      <c r="W25" s="244" t="s">
        <v>2103</v>
      </c>
      <c r="X25" s="246" t="s">
        <v>2103</v>
      </c>
      <c r="Y25" s="246" t="s">
        <v>2103</v>
      </c>
      <c r="Z25" s="247" t="s">
        <v>2103</v>
      </c>
      <c r="AA25" s="245">
        <v>1361075.0319999999</v>
      </c>
    </row>
    <row r="26" spans="3:27" ht="24">
      <c r="C26" s="533" t="s">
        <v>960</v>
      </c>
      <c r="D26" s="244" t="s">
        <v>961</v>
      </c>
      <c r="E26" s="248" t="s">
        <v>2103</v>
      </c>
      <c r="F26" s="245">
        <v>0</v>
      </c>
      <c r="G26" s="245">
        <v>0</v>
      </c>
      <c r="H26" s="245">
        <v>0</v>
      </c>
      <c r="I26" s="245">
        <v>0</v>
      </c>
      <c r="J26" s="26" t="s">
        <v>2103</v>
      </c>
      <c r="K26" s="248" t="s">
        <v>2103</v>
      </c>
      <c r="L26" s="245">
        <v>0</v>
      </c>
      <c r="M26" s="245">
        <v>0</v>
      </c>
      <c r="N26" s="245">
        <v>0</v>
      </c>
      <c r="O26" s="245">
        <v>0</v>
      </c>
      <c r="P26" s="1" t="s">
        <v>2103</v>
      </c>
      <c r="Q26" s="248" t="s">
        <v>2103</v>
      </c>
      <c r="R26" s="245">
        <v>0</v>
      </c>
      <c r="S26" s="245">
        <v>0</v>
      </c>
      <c r="T26" s="245">
        <v>0</v>
      </c>
      <c r="U26" s="245">
        <v>0</v>
      </c>
      <c r="V26" s="1" t="s">
        <v>2103</v>
      </c>
      <c r="W26" s="248" t="s">
        <v>2103</v>
      </c>
      <c r="X26" s="245">
        <v>0</v>
      </c>
      <c r="Y26" s="245">
        <v>0</v>
      </c>
      <c r="Z26" s="245">
        <v>0</v>
      </c>
      <c r="AA26" s="245">
        <v>0</v>
      </c>
    </row>
    <row r="27" spans="3:27" ht="24">
      <c r="C27" s="533">
        <v>16</v>
      </c>
      <c r="D27" s="244" t="s">
        <v>962</v>
      </c>
      <c r="E27" s="244" t="s">
        <v>2103</v>
      </c>
      <c r="F27" s="245">
        <v>0</v>
      </c>
      <c r="G27" s="245">
        <v>0</v>
      </c>
      <c r="H27" s="245">
        <v>0</v>
      </c>
      <c r="I27" s="245">
        <v>0</v>
      </c>
      <c r="J27" s="26" t="s">
        <v>2103</v>
      </c>
      <c r="K27" s="244" t="s">
        <v>2103</v>
      </c>
      <c r="L27" s="245">
        <v>0</v>
      </c>
      <c r="M27" s="245">
        <v>0</v>
      </c>
      <c r="N27" s="245">
        <v>0</v>
      </c>
      <c r="O27" s="245">
        <v>0</v>
      </c>
      <c r="P27" s="1" t="s">
        <v>2103</v>
      </c>
      <c r="Q27" s="244" t="s">
        <v>2103</v>
      </c>
      <c r="R27" s="245">
        <v>0</v>
      </c>
      <c r="S27" s="245">
        <v>0</v>
      </c>
      <c r="T27" s="245">
        <v>0</v>
      </c>
      <c r="U27" s="245">
        <v>0</v>
      </c>
      <c r="V27" s="1" t="s">
        <v>2103</v>
      </c>
      <c r="W27" s="244" t="s">
        <v>2103</v>
      </c>
      <c r="X27" s="245">
        <v>0</v>
      </c>
      <c r="Y27" s="245">
        <v>0</v>
      </c>
      <c r="Z27" s="245">
        <v>0</v>
      </c>
      <c r="AA27" s="245">
        <v>0</v>
      </c>
    </row>
    <row r="28" spans="3:27">
      <c r="C28" s="533">
        <v>17</v>
      </c>
      <c r="D28" s="244" t="s">
        <v>963</v>
      </c>
      <c r="E28" s="244" t="s">
        <v>2103</v>
      </c>
      <c r="F28" s="245">
        <v>6236641.2480950011</v>
      </c>
      <c r="G28" s="245">
        <v>1386289.2946668505</v>
      </c>
      <c r="H28" s="245">
        <v>39322505.734435521</v>
      </c>
      <c r="I28" s="245">
        <v>33968888.039562002</v>
      </c>
      <c r="J28" s="26" t="s">
        <v>2103</v>
      </c>
      <c r="K28" s="244" t="s">
        <v>2103</v>
      </c>
      <c r="L28" s="245">
        <v>5991784.1119999997</v>
      </c>
      <c r="M28" s="245">
        <v>1550166.5419999999</v>
      </c>
      <c r="N28" s="245">
        <v>40425260.158</v>
      </c>
      <c r="O28" s="245">
        <v>34711037.816</v>
      </c>
      <c r="P28" s="1" t="s">
        <v>2103</v>
      </c>
      <c r="Q28" s="244" t="s">
        <v>2103</v>
      </c>
      <c r="R28" s="245">
        <v>6114626.9360000007</v>
      </c>
      <c r="S28" s="245">
        <v>1689852.7409999999</v>
      </c>
      <c r="T28" s="245">
        <v>41022026.519999996</v>
      </c>
      <c r="U28" s="245">
        <v>34226463.697999999</v>
      </c>
      <c r="V28" s="1" t="s">
        <v>2103</v>
      </c>
      <c r="W28" s="244" t="s">
        <v>2103</v>
      </c>
      <c r="X28" s="245">
        <v>5209024.4159999993</v>
      </c>
      <c r="Y28" s="245">
        <v>1473402.7110000001</v>
      </c>
      <c r="Z28" s="245">
        <v>40989105.332000002</v>
      </c>
      <c r="AA28" s="245">
        <v>36380407.281999998</v>
      </c>
    </row>
    <row r="29" spans="3:27" ht="54.75" customHeight="1">
      <c r="C29" s="532">
        <v>18</v>
      </c>
      <c r="D29" s="706" t="s">
        <v>964</v>
      </c>
      <c r="E29" s="832" t="s">
        <v>2103</v>
      </c>
      <c r="F29" s="254">
        <v>41593.128770000003</v>
      </c>
      <c r="G29" s="254">
        <v>0</v>
      </c>
      <c r="H29" s="251">
        <v>0</v>
      </c>
      <c r="I29" s="251">
        <v>0</v>
      </c>
      <c r="J29" s="26" t="s">
        <v>2103</v>
      </c>
      <c r="K29" s="875" t="s">
        <v>2103</v>
      </c>
      <c r="L29" s="254">
        <v>0</v>
      </c>
      <c r="M29" s="254">
        <v>0</v>
      </c>
      <c r="N29" s="251">
        <v>0</v>
      </c>
      <c r="O29" s="251">
        <v>0</v>
      </c>
      <c r="P29" s="1" t="s">
        <v>2103</v>
      </c>
      <c r="Q29" s="875" t="s">
        <v>2103</v>
      </c>
      <c r="R29" s="254">
        <v>0</v>
      </c>
      <c r="S29" s="254">
        <v>0</v>
      </c>
      <c r="T29" s="251">
        <v>0</v>
      </c>
      <c r="U29" s="251">
        <v>0</v>
      </c>
      <c r="V29" s="1" t="s">
        <v>2103</v>
      </c>
      <c r="W29" s="875" t="s">
        <v>2103</v>
      </c>
      <c r="X29" s="254">
        <v>0</v>
      </c>
      <c r="Y29" s="254">
        <v>0</v>
      </c>
      <c r="Z29" s="251">
        <v>0</v>
      </c>
      <c r="AA29" s="251">
        <v>0</v>
      </c>
    </row>
    <row r="30" spans="3:27" ht="54.75" customHeight="1">
      <c r="C30" s="532">
        <v>19</v>
      </c>
      <c r="D30" s="707" t="s">
        <v>965</v>
      </c>
      <c r="E30" s="832" t="s">
        <v>2103</v>
      </c>
      <c r="F30" s="254">
        <v>835099.47977000009</v>
      </c>
      <c r="G30" s="254">
        <v>65021.92502000001</v>
      </c>
      <c r="H30" s="251">
        <v>705215.85336999991</v>
      </c>
      <c r="I30" s="251">
        <v>798542.45830299985</v>
      </c>
      <c r="J30" s="26" t="s">
        <v>2103</v>
      </c>
      <c r="K30" s="875" t="s">
        <v>2103</v>
      </c>
      <c r="L30" s="254">
        <v>810390.53200000001</v>
      </c>
      <c r="M30" s="254">
        <v>56160.404999999999</v>
      </c>
      <c r="N30" s="251">
        <v>724732.79599999997</v>
      </c>
      <c r="O30" s="251">
        <v>985524.38699999999</v>
      </c>
      <c r="P30" s="1" t="s">
        <v>2103</v>
      </c>
      <c r="Q30" s="875" t="s">
        <v>2103</v>
      </c>
      <c r="R30" s="254">
        <v>723345.70900000003</v>
      </c>
      <c r="S30" s="254">
        <v>86072.04</v>
      </c>
      <c r="T30" s="251">
        <v>730281.24300000002</v>
      </c>
      <c r="U30" s="251">
        <v>820609.93400000001</v>
      </c>
      <c r="V30" s="1" t="s">
        <v>2103</v>
      </c>
      <c r="W30" s="875" t="s">
        <v>2103</v>
      </c>
      <c r="X30" s="254">
        <v>816326.90299999993</v>
      </c>
      <c r="Y30" s="254">
        <v>72891.698000000004</v>
      </c>
      <c r="Z30" s="251">
        <v>745126.571</v>
      </c>
      <c r="AA30" s="251">
        <v>838163.21100000001</v>
      </c>
    </row>
    <row r="31" spans="3:27" ht="54.75" customHeight="1">
      <c r="C31" s="532">
        <v>20</v>
      </c>
      <c r="D31" s="707" t="s">
        <v>966</v>
      </c>
      <c r="E31" s="832" t="s">
        <v>2103</v>
      </c>
      <c r="F31" s="254">
        <v>3351377.9380900012</v>
      </c>
      <c r="G31" s="254">
        <v>1179907.5684900009</v>
      </c>
      <c r="H31" s="251">
        <v>22633758.01388998</v>
      </c>
      <c r="I31" s="251">
        <v>32180374.670576978</v>
      </c>
      <c r="J31" s="26" t="s">
        <v>2103</v>
      </c>
      <c r="K31" s="875" t="s">
        <v>2103</v>
      </c>
      <c r="L31" s="254">
        <v>3280603.3470000001</v>
      </c>
      <c r="M31" s="254">
        <v>1362181.9809999999</v>
      </c>
      <c r="N31" s="251">
        <v>23433406.745999996</v>
      </c>
      <c r="O31" s="251">
        <v>32744054.934</v>
      </c>
      <c r="P31" s="1" t="s">
        <v>2103</v>
      </c>
      <c r="Q31" s="875" t="s">
        <v>2103</v>
      </c>
      <c r="R31" s="254">
        <v>3719576.2710000002</v>
      </c>
      <c r="S31" s="254">
        <v>1489125.4979999999</v>
      </c>
      <c r="T31" s="251">
        <v>23778160.886</v>
      </c>
      <c r="U31" s="251">
        <v>32411161.397</v>
      </c>
      <c r="V31" s="1" t="s">
        <v>2103</v>
      </c>
      <c r="W31" s="875" t="s">
        <v>2103</v>
      </c>
      <c r="X31" s="254">
        <v>2855556.0459999996</v>
      </c>
      <c r="Y31" s="254">
        <v>1323377.0289999999</v>
      </c>
      <c r="Z31" s="251">
        <v>23629293.824000001</v>
      </c>
      <c r="AA31" s="251">
        <v>34566784.215999998</v>
      </c>
    </row>
    <row r="32" spans="3:27" ht="54.75" customHeight="1">
      <c r="C32" s="532">
        <v>21</v>
      </c>
      <c r="D32" s="708" t="s">
        <v>967</v>
      </c>
      <c r="E32" s="832" t="s">
        <v>2103</v>
      </c>
      <c r="F32" s="805">
        <v>145896.05370000002</v>
      </c>
      <c r="G32" s="805">
        <v>119832.30368</v>
      </c>
      <c r="H32" s="806">
        <v>10227555.372470001</v>
      </c>
      <c r="I32" s="806">
        <v>18593103.256619997</v>
      </c>
      <c r="J32" s="26" t="s">
        <v>2103</v>
      </c>
      <c r="K32" s="875" t="s">
        <v>2103</v>
      </c>
      <c r="L32" s="805">
        <v>437299.98599999998</v>
      </c>
      <c r="M32" s="805">
        <v>57673.746999999996</v>
      </c>
      <c r="N32" s="806">
        <v>10979492.024999999</v>
      </c>
      <c r="O32" s="806">
        <v>19266798.809</v>
      </c>
      <c r="P32" s="1" t="s">
        <v>2103</v>
      </c>
      <c r="Q32" s="875" t="s">
        <v>2103</v>
      </c>
      <c r="R32" s="805">
        <v>346163.86500000005</v>
      </c>
      <c r="S32" s="805">
        <v>164801.29300000001</v>
      </c>
      <c r="T32" s="806">
        <v>11290579.123999998</v>
      </c>
      <c r="U32" s="806">
        <v>18618743.039000001</v>
      </c>
      <c r="V32" s="1" t="s">
        <v>2103</v>
      </c>
      <c r="W32" s="875" t="s">
        <v>2103</v>
      </c>
      <c r="X32" s="805">
        <v>124201.946</v>
      </c>
      <c r="Y32" s="805">
        <v>425034.97500000003</v>
      </c>
      <c r="Z32" s="806">
        <v>10701835.555000002</v>
      </c>
      <c r="AA32" s="806">
        <v>20753024.158</v>
      </c>
    </row>
    <row r="33" spans="3:27" ht="39" customHeight="1">
      <c r="C33" s="532">
        <v>22</v>
      </c>
      <c r="D33" s="707" t="s">
        <v>968</v>
      </c>
      <c r="E33" s="832" t="s">
        <v>2103</v>
      </c>
      <c r="F33" s="254">
        <v>24707.384969999992</v>
      </c>
      <c r="G33" s="254">
        <v>30542.622999999992</v>
      </c>
      <c r="H33" s="251">
        <v>15132974.562599991</v>
      </c>
      <c r="I33" s="251">
        <v>0</v>
      </c>
      <c r="J33" s="26" t="s">
        <v>2103</v>
      </c>
      <c r="K33" s="875" t="s">
        <v>2103</v>
      </c>
      <c r="L33" s="254">
        <v>23586.898000000001</v>
      </c>
      <c r="M33" s="254">
        <v>34942.508999999998</v>
      </c>
      <c r="N33" s="251">
        <v>15399713.223000001</v>
      </c>
      <c r="O33" s="251">
        <v>0</v>
      </c>
      <c r="P33" s="1" t="s">
        <v>2103</v>
      </c>
      <c r="Q33" s="875" t="s">
        <v>2103</v>
      </c>
      <c r="R33" s="254">
        <v>22864.624000000003</v>
      </c>
      <c r="S33" s="254">
        <v>35830.057999999997</v>
      </c>
      <c r="T33" s="251">
        <v>15583707.025</v>
      </c>
      <c r="U33" s="251">
        <v>0</v>
      </c>
      <c r="V33" s="1" t="s">
        <v>2103</v>
      </c>
      <c r="W33" s="875" t="s">
        <v>2103</v>
      </c>
      <c r="X33" s="254">
        <v>26670.781999999999</v>
      </c>
      <c r="Y33" s="254">
        <v>31161.749000000003</v>
      </c>
      <c r="Z33" s="251">
        <v>15673236.652999999</v>
      </c>
      <c r="AA33" s="251">
        <v>0</v>
      </c>
    </row>
    <row r="34" spans="3:27" ht="54.75" customHeight="1">
      <c r="C34" s="532">
        <v>23</v>
      </c>
      <c r="D34" s="708" t="s">
        <v>967</v>
      </c>
      <c r="E34" s="832" t="s">
        <v>2103</v>
      </c>
      <c r="F34" s="805">
        <v>14524.894689999994</v>
      </c>
      <c r="G34" s="805">
        <v>17049.315879999995</v>
      </c>
      <c r="H34" s="806">
        <v>14174106.311249992</v>
      </c>
      <c r="I34" s="806">
        <v>0</v>
      </c>
      <c r="J34" s="26" t="s">
        <v>2103</v>
      </c>
      <c r="K34" s="875" t="s">
        <v>2103</v>
      </c>
      <c r="L34" s="805">
        <v>14973.994000000001</v>
      </c>
      <c r="M34" s="805">
        <v>26154.733</v>
      </c>
      <c r="N34" s="806">
        <v>14535482.607000001</v>
      </c>
      <c r="O34" s="806">
        <v>0</v>
      </c>
      <c r="P34" s="1" t="s">
        <v>2103</v>
      </c>
      <c r="Q34" s="875" t="s">
        <v>2103</v>
      </c>
      <c r="R34" s="805">
        <v>14457.959000000001</v>
      </c>
      <c r="S34" s="805">
        <v>29040.781999999999</v>
      </c>
      <c r="T34" s="806">
        <v>14629291.050000001</v>
      </c>
      <c r="U34" s="806">
        <v>0</v>
      </c>
      <c r="V34" s="1" t="s">
        <v>2103</v>
      </c>
      <c r="W34" s="875" t="s">
        <v>2103</v>
      </c>
      <c r="X34" s="805">
        <v>15569.973</v>
      </c>
      <c r="Y34" s="805">
        <v>21846.99</v>
      </c>
      <c r="Z34" s="806">
        <v>14689617.032</v>
      </c>
      <c r="AA34" s="806">
        <v>0</v>
      </c>
    </row>
    <row r="35" spans="3:27" ht="54.75" customHeight="1">
      <c r="C35" s="532">
        <v>24</v>
      </c>
      <c r="D35" s="707" t="s">
        <v>969</v>
      </c>
      <c r="E35" s="832" t="s">
        <v>2103</v>
      </c>
      <c r="F35" s="254">
        <v>1983863.3164949997</v>
      </c>
      <c r="G35" s="254">
        <v>110817.17815684961</v>
      </c>
      <c r="H35" s="251">
        <v>850557.30457555421</v>
      </c>
      <c r="I35" s="251">
        <v>989970.91068201966</v>
      </c>
      <c r="J35" s="26" t="s">
        <v>2103</v>
      </c>
      <c r="K35" s="875" t="s">
        <v>2103</v>
      </c>
      <c r="L35" s="254">
        <v>1877203.335</v>
      </c>
      <c r="M35" s="254">
        <v>96881.646999999997</v>
      </c>
      <c r="N35" s="251">
        <v>867407.39300000004</v>
      </c>
      <c r="O35" s="251">
        <v>981458.49500000011</v>
      </c>
      <c r="P35" s="1" t="s">
        <v>2103</v>
      </c>
      <c r="Q35" s="875" t="s">
        <v>2103</v>
      </c>
      <c r="R35" s="254">
        <v>1648840.3319999999</v>
      </c>
      <c r="S35" s="254">
        <v>78825.145000000004</v>
      </c>
      <c r="T35" s="251">
        <v>929877.36600000004</v>
      </c>
      <c r="U35" s="251">
        <v>994692.36700000009</v>
      </c>
      <c r="V35" s="1" t="s">
        <v>2103</v>
      </c>
      <c r="W35" s="875" t="s">
        <v>2103</v>
      </c>
      <c r="X35" s="254">
        <v>1510470.6850000001</v>
      </c>
      <c r="Y35" s="254">
        <v>45972.235000000001</v>
      </c>
      <c r="Z35" s="251">
        <v>941448.2840000001</v>
      </c>
      <c r="AA35" s="251">
        <v>975459.85499999998</v>
      </c>
    </row>
    <row r="36" spans="3:27">
      <c r="C36" s="533">
        <v>25</v>
      </c>
      <c r="D36" s="244" t="s">
        <v>970</v>
      </c>
      <c r="E36" s="244" t="s">
        <v>2103</v>
      </c>
      <c r="F36" s="245">
        <v>0</v>
      </c>
      <c r="G36" s="245">
        <v>0</v>
      </c>
      <c r="H36" s="245">
        <v>0</v>
      </c>
      <c r="I36" s="245">
        <v>0</v>
      </c>
      <c r="J36" s="26" t="s">
        <v>2103</v>
      </c>
      <c r="K36" s="244" t="s">
        <v>2103</v>
      </c>
      <c r="L36" s="245">
        <v>0</v>
      </c>
      <c r="M36" s="245">
        <v>0</v>
      </c>
      <c r="N36" s="245">
        <v>0</v>
      </c>
      <c r="O36" s="245">
        <v>0</v>
      </c>
      <c r="P36" s="1" t="s">
        <v>2103</v>
      </c>
      <c r="Q36" s="244" t="s">
        <v>2103</v>
      </c>
      <c r="R36" s="245">
        <v>0</v>
      </c>
      <c r="S36" s="245">
        <v>0</v>
      </c>
      <c r="T36" s="245">
        <v>0</v>
      </c>
      <c r="U36" s="245">
        <v>0</v>
      </c>
      <c r="V36" s="1" t="s">
        <v>2103</v>
      </c>
      <c r="W36" s="244" t="s">
        <v>2103</v>
      </c>
      <c r="X36" s="245">
        <v>0</v>
      </c>
      <c r="Y36" s="245">
        <v>0</v>
      </c>
      <c r="Z36" s="245">
        <v>0</v>
      </c>
      <c r="AA36" s="245">
        <v>0</v>
      </c>
    </row>
    <row r="37" spans="3:27">
      <c r="C37" s="533">
        <v>26</v>
      </c>
      <c r="D37" s="244" t="s">
        <v>971</v>
      </c>
      <c r="E37" s="246" t="s">
        <v>2103</v>
      </c>
      <c r="F37" s="245">
        <v>1429174.01887</v>
      </c>
      <c r="G37" s="245">
        <v>0</v>
      </c>
      <c r="H37" s="245">
        <v>5822929.3554699998</v>
      </c>
      <c r="I37" s="245">
        <v>7053636.1502654999</v>
      </c>
      <c r="J37" s="26" t="s">
        <v>2103</v>
      </c>
      <c r="K37" s="246" t="s">
        <v>2103</v>
      </c>
      <c r="L37" s="245">
        <v>1266807.4140000001</v>
      </c>
      <c r="M37" s="245">
        <v>0</v>
      </c>
      <c r="N37" s="245">
        <v>5773020.9699999997</v>
      </c>
      <c r="O37" s="245">
        <v>6926231.0630000001</v>
      </c>
      <c r="P37" s="1" t="s">
        <v>2103</v>
      </c>
      <c r="Q37" s="246" t="s">
        <v>2103</v>
      </c>
      <c r="R37" s="245">
        <v>1202758.9369999999</v>
      </c>
      <c r="S37" s="245">
        <v>0</v>
      </c>
      <c r="T37" s="245">
        <v>5939457.8449999997</v>
      </c>
      <c r="U37" s="245">
        <v>6798735.2459999993</v>
      </c>
      <c r="V37" s="1" t="s">
        <v>2103</v>
      </c>
      <c r="W37" s="246" t="s">
        <v>2103</v>
      </c>
      <c r="X37" s="245">
        <v>985620.37899999996</v>
      </c>
      <c r="Y37" s="245">
        <v>0</v>
      </c>
      <c r="Z37" s="245">
        <v>6146846.9009999996</v>
      </c>
      <c r="AA37" s="245">
        <v>6746163.7490000008</v>
      </c>
    </row>
    <row r="38" spans="3:27" ht="26.25" customHeight="1">
      <c r="C38" s="532">
        <v>27</v>
      </c>
      <c r="D38" s="707" t="s">
        <v>972</v>
      </c>
      <c r="E38" s="832" t="s">
        <v>2103</v>
      </c>
      <c r="F38" s="832" t="s">
        <v>2103</v>
      </c>
      <c r="G38" s="832" t="s">
        <v>2103</v>
      </c>
      <c r="H38" s="251">
        <v>0</v>
      </c>
      <c r="I38" s="251">
        <v>0</v>
      </c>
      <c r="J38" s="26" t="s">
        <v>2103</v>
      </c>
      <c r="K38" s="875" t="s">
        <v>2103</v>
      </c>
      <c r="L38" s="875" t="s">
        <v>2103</v>
      </c>
      <c r="M38" s="875" t="s">
        <v>2103</v>
      </c>
      <c r="N38" s="251">
        <v>0</v>
      </c>
      <c r="O38" s="251">
        <v>0</v>
      </c>
      <c r="P38" s="1" t="s">
        <v>2103</v>
      </c>
      <c r="Q38" s="875" t="s">
        <v>2103</v>
      </c>
      <c r="R38" s="875" t="s">
        <v>2103</v>
      </c>
      <c r="S38" s="875" t="s">
        <v>2103</v>
      </c>
      <c r="T38" s="251">
        <v>0</v>
      </c>
      <c r="U38" s="251">
        <v>0</v>
      </c>
      <c r="V38" s="1" t="s">
        <v>2103</v>
      </c>
      <c r="W38" s="875" t="s">
        <v>2103</v>
      </c>
      <c r="X38" s="875" t="s">
        <v>2103</v>
      </c>
      <c r="Y38" s="875" t="s">
        <v>2103</v>
      </c>
      <c r="Z38" s="251">
        <v>0</v>
      </c>
      <c r="AA38" s="251">
        <v>0</v>
      </c>
    </row>
    <row r="39" spans="3:27" ht="45" customHeight="1">
      <c r="C39" s="532">
        <v>28</v>
      </c>
      <c r="D39" s="707" t="s">
        <v>973</v>
      </c>
      <c r="E39" s="832" t="s">
        <v>2103</v>
      </c>
      <c r="F39" s="254">
        <v>1000</v>
      </c>
      <c r="G39" s="254">
        <v>0</v>
      </c>
      <c r="H39" s="251">
        <v>332827.35547000007</v>
      </c>
      <c r="I39" s="251">
        <v>283753.25214950007</v>
      </c>
      <c r="J39" s="26" t="s">
        <v>2103</v>
      </c>
      <c r="K39" s="875" t="s">
        <v>2103</v>
      </c>
      <c r="L39" s="254">
        <v>1000</v>
      </c>
      <c r="M39" s="254">
        <v>0</v>
      </c>
      <c r="N39" s="251">
        <v>317813.39799999999</v>
      </c>
      <c r="O39" s="251">
        <v>270991.38900000002</v>
      </c>
      <c r="P39" s="1" t="s">
        <v>2103</v>
      </c>
      <c r="Q39" s="875" t="s">
        <v>2103</v>
      </c>
      <c r="R39" s="254">
        <v>2575.58</v>
      </c>
      <c r="S39" s="254">
        <v>0</v>
      </c>
      <c r="T39" s="251">
        <v>321263.14600000001</v>
      </c>
      <c r="U39" s="251">
        <v>275262.91700000002</v>
      </c>
      <c r="V39" s="1" t="s">
        <v>2103</v>
      </c>
      <c r="W39" s="875" t="s">
        <v>2103</v>
      </c>
      <c r="X39" s="254">
        <v>3080.06</v>
      </c>
      <c r="Y39" s="254">
        <v>0</v>
      </c>
      <c r="Z39" s="251">
        <v>120583.92</v>
      </c>
      <c r="AA39" s="251">
        <v>105114.383</v>
      </c>
    </row>
    <row r="40" spans="3:27" ht="30.75" customHeight="1">
      <c r="C40" s="532">
        <v>29</v>
      </c>
      <c r="D40" s="707" t="s">
        <v>974</v>
      </c>
      <c r="E40" s="832" t="s">
        <v>2103</v>
      </c>
      <c r="F40" s="805">
        <v>1046109.69172</v>
      </c>
      <c r="G40" s="832" t="s">
        <v>2103</v>
      </c>
      <c r="H40" s="832" t="s">
        <v>2103</v>
      </c>
      <c r="I40" s="251">
        <v>1046109.69172</v>
      </c>
      <c r="J40" s="26" t="s">
        <v>2103</v>
      </c>
      <c r="K40" s="875" t="s">
        <v>2103</v>
      </c>
      <c r="L40" s="805">
        <v>986385.47600000002</v>
      </c>
      <c r="M40" s="875" t="s">
        <v>2103</v>
      </c>
      <c r="N40" s="875" t="s">
        <v>2103</v>
      </c>
      <c r="O40" s="251">
        <v>986385.47600000002</v>
      </c>
      <c r="P40" s="1" t="s">
        <v>2103</v>
      </c>
      <c r="Q40" s="875" t="s">
        <v>2103</v>
      </c>
      <c r="R40" s="805">
        <v>671814.74899999995</v>
      </c>
      <c r="S40" s="875" t="s">
        <v>2103</v>
      </c>
      <c r="T40" s="875" t="s">
        <v>2103</v>
      </c>
      <c r="U40" s="251">
        <v>671814.74899999995</v>
      </c>
      <c r="V40" s="1" t="s">
        <v>2103</v>
      </c>
      <c r="W40" s="875" t="s">
        <v>2103</v>
      </c>
      <c r="X40" s="805">
        <v>412137.33199999999</v>
      </c>
      <c r="Y40" s="875" t="s">
        <v>2103</v>
      </c>
      <c r="Z40" s="875" t="s">
        <v>2103</v>
      </c>
      <c r="AA40" s="251">
        <v>412137.33199999999</v>
      </c>
    </row>
    <row r="41" spans="3:27" ht="30.75" customHeight="1">
      <c r="C41" s="532">
        <v>30</v>
      </c>
      <c r="D41" s="707" t="s">
        <v>975</v>
      </c>
      <c r="E41" s="832" t="s">
        <v>2103</v>
      </c>
      <c r="F41" s="805">
        <v>78707.682620000007</v>
      </c>
      <c r="G41" s="832" t="s">
        <v>2103</v>
      </c>
      <c r="H41" s="832" t="s">
        <v>2103</v>
      </c>
      <c r="I41" s="251">
        <v>3935.3841310000007</v>
      </c>
      <c r="J41" s="26" t="s">
        <v>2103</v>
      </c>
      <c r="K41" s="875" t="s">
        <v>2103</v>
      </c>
      <c r="L41" s="805">
        <v>23516.484</v>
      </c>
      <c r="M41" s="875" t="s">
        <v>2103</v>
      </c>
      <c r="N41" s="875" t="s">
        <v>2103</v>
      </c>
      <c r="O41" s="251">
        <v>1175.8240000000001</v>
      </c>
      <c r="P41" s="1" t="s">
        <v>2103</v>
      </c>
      <c r="Q41" s="875" t="s">
        <v>2103</v>
      </c>
      <c r="R41" s="805">
        <v>256512.31200000001</v>
      </c>
      <c r="S41" s="875" t="s">
        <v>2103</v>
      </c>
      <c r="T41" s="875" t="s">
        <v>2103</v>
      </c>
      <c r="U41" s="251">
        <v>12825.616</v>
      </c>
      <c r="V41" s="1" t="s">
        <v>2103</v>
      </c>
      <c r="W41" s="875" t="s">
        <v>2103</v>
      </c>
      <c r="X41" s="805">
        <v>351860.147</v>
      </c>
      <c r="Y41" s="875" t="s">
        <v>2103</v>
      </c>
      <c r="Z41" s="875" t="s">
        <v>2103</v>
      </c>
      <c r="AA41" s="251">
        <v>17593.007000000001</v>
      </c>
    </row>
    <row r="42" spans="3:27" ht="30.75" customHeight="1">
      <c r="C42" s="532">
        <v>31</v>
      </c>
      <c r="D42" s="707" t="s">
        <v>976</v>
      </c>
      <c r="E42" s="832" t="s">
        <v>2103</v>
      </c>
      <c r="F42" s="254">
        <v>303356.64452999993</v>
      </c>
      <c r="G42" s="254">
        <v>0</v>
      </c>
      <c r="H42" s="251">
        <v>5490102</v>
      </c>
      <c r="I42" s="251">
        <v>5719837.8222650001</v>
      </c>
      <c r="J42" s="26" t="s">
        <v>2103</v>
      </c>
      <c r="K42" s="875" t="s">
        <v>2103</v>
      </c>
      <c r="L42" s="254">
        <v>255905.45400000003</v>
      </c>
      <c r="M42" s="254">
        <v>0</v>
      </c>
      <c r="N42" s="251">
        <v>5455207.5719999997</v>
      </c>
      <c r="O42" s="251">
        <v>5667678.3739999998</v>
      </c>
      <c r="P42" s="1" t="s">
        <v>2103</v>
      </c>
      <c r="Q42" s="875" t="s">
        <v>2103</v>
      </c>
      <c r="R42" s="254">
        <v>271856.29599999997</v>
      </c>
      <c r="S42" s="254">
        <v>0</v>
      </c>
      <c r="T42" s="251">
        <v>5618194.699</v>
      </c>
      <c r="U42" s="251">
        <v>5838831.9639999997</v>
      </c>
      <c r="V42" s="1" t="s">
        <v>2103</v>
      </c>
      <c r="W42" s="875" t="s">
        <v>2103</v>
      </c>
      <c r="X42" s="254">
        <v>218542.84000000003</v>
      </c>
      <c r="Y42" s="254">
        <v>0</v>
      </c>
      <c r="Z42" s="251">
        <v>6026262.9809999997</v>
      </c>
      <c r="AA42" s="251">
        <v>6211319.0270000007</v>
      </c>
    </row>
    <row r="43" spans="3:27">
      <c r="C43" s="533">
        <v>32</v>
      </c>
      <c r="D43" s="244" t="s">
        <v>977</v>
      </c>
      <c r="E43" s="244" t="s">
        <v>2103</v>
      </c>
      <c r="F43" s="245">
        <v>4044708.9136899998</v>
      </c>
      <c r="G43" s="245">
        <v>4833629.9229746535</v>
      </c>
      <c r="H43" s="245">
        <v>2182153.1633353462</v>
      </c>
      <c r="I43" s="245">
        <v>727368.49807063362</v>
      </c>
      <c r="J43" s="26" t="s">
        <v>2103</v>
      </c>
      <c r="K43" s="244" t="s">
        <v>2103</v>
      </c>
      <c r="L43" s="245">
        <v>3636552.4240000001</v>
      </c>
      <c r="M43" s="245">
        <v>5911077.6169999996</v>
      </c>
      <c r="N43" s="245">
        <v>1540595.997</v>
      </c>
      <c r="O43" s="245">
        <v>706125.81700000004</v>
      </c>
      <c r="P43" s="1" t="s">
        <v>2103</v>
      </c>
      <c r="Q43" s="244" t="s">
        <v>2103</v>
      </c>
      <c r="R43" s="245">
        <v>3600872.59</v>
      </c>
      <c r="S43" s="245">
        <v>4963332.3140000002</v>
      </c>
      <c r="T43" s="245">
        <v>2102643.733</v>
      </c>
      <c r="U43" s="245">
        <v>693531.61800000002</v>
      </c>
      <c r="V43" s="1" t="s">
        <v>2103</v>
      </c>
      <c r="W43" s="244" t="s">
        <v>2103</v>
      </c>
      <c r="X43" s="245">
        <v>3493995.4449999998</v>
      </c>
      <c r="Y43" s="245">
        <v>4687953.4369999999</v>
      </c>
      <c r="Z43" s="245">
        <v>2719065.0869999998</v>
      </c>
      <c r="AA43" s="245">
        <v>722980.85900000005</v>
      </c>
    </row>
    <row r="44" spans="3:27">
      <c r="C44" s="534">
        <v>33</v>
      </c>
      <c r="D44" s="252" t="s">
        <v>978</v>
      </c>
      <c r="E44" s="255" t="s">
        <v>2103</v>
      </c>
      <c r="F44" s="255" t="s">
        <v>2103</v>
      </c>
      <c r="G44" s="255" t="s">
        <v>2103</v>
      </c>
      <c r="H44" s="256" t="s">
        <v>2103</v>
      </c>
      <c r="I44" s="253">
        <v>42522922.678802915</v>
      </c>
      <c r="J44" s="26" t="s">
        <v>2103</v>
      </c>
      <c r="K44" s="255" t="s">
        <v>2103</v>
      </c>
      <c r="L44" s="255" t="s">
        <v>2103</v>
      </c>
      <c r="M44" s="255" t="s">
        <v>2103</v>
      </c>
      <c r="N44" s="256" t="s">
        <v>2103</v>
      </c>
      <c r="O44" s="253">
        <v>43201147.928000003</v>
      </c>
      <c r="P44" s="1" t="s">
        <v>2103</v>
      </c>
      <c r="Q44" s="255" t="s">
        <v>2103</v>
      </c>
      <c r="R44" s="255" t="s">
        <v>2103</v>
      </c>
      <c r="S44" s="255" t="s">
        <v>2103</v>
      </c>
      <c r="T44" s="256" t="s">
        <v>2103</v>
      </c>
      <c r="U44" s="253">
        <v>43107576.979000002</v>
      </c>
      <c r="V44" s="1" t="s">
        <v>2103</v>
      </c>
      <c r="W44" s="255" t="s">
        <v>2103</v>
      </c>
      <c r="X44" s="255" t="s">
        <v>2103</v>
      </c>
      <c r="Y44" s="255" t="s">
        <v>2103</v>
      </c>
      <c r="Z44" s="256" t="s">
        <v>2103</v>
      </c>
      <c r="AA44" s="253">
        <v>45210626.921999991</v>
      </c>
    </row>
    <row r="45" spans="3:27">
      <c r="C45" s="534">
        <v>34</v>
      </c>
      <c r="D45" s="252" t="s">
        <v>273</v>
      </c>
      <c r="E45" s="255" t="s">
        <v>2103</v>
      </c>
      <c r="F45" s="255" t="s">
        <v>2103</v>
      </c>
      <c r="G45" s="255" t="s">
        <v>2103</v>
      </c>
      <c r="H45" s="255" t="s">
        <v>2103</v>
      </c>
      <c r="I45" s="807">
        <v>119.86949412083101</v>
      </c>
      <c r="J45" s="26" t="s">
        <v>2103</v>
      </c>
      <c r="K45" s="255" t="s">
        <v>2103</v>
      </c>
      <c r="L45" s="255" t="s">
        <v>2103</v>
      </c>
      <c r="M45" s="255" t="s">
        <v>2103</v>
      </c>
      <c r="N45" s="255" t="s">
        <v>2103</v>
      </c>
      <c r="O45" s="807">
        <v>126.89700000000001</v>
      </c>
      <c r="P45" s="1" t="s">
        <v>2103</v>
      </c>
      <c r="Q45" s="255" t="s">
        <v>2103</v>
      </c>
      <c r="R45" s="255" t="s">
        <v>2103</v>
      </c>
      <c r="S45" s="255" t="s">
        <v>2103</v>
      </c>
      <c r="T45" s="255" t="s">
        <v>2103</v>
      </c>
      <c r="U45" s="807">
        <v>130.58199999999999</v>
      </c>
      <c r="V45" s="1" t="s">
        <v>2103</v>
      </c>
      <c r="W45" s="255" t="s">
        <v>2103</v>
      </c>
      <c r="X45" s="255" t="s">
        <v>2103</v>
      </c>
      <c r="Y45" s="255" t="s">
        <v>2103</v>
      </c>
      <c r="Z45" s="255" t="s">
        <v>2103</v>
      </c>
      <c r="AA45" s="807">
        <v>131.87100000000001</v>
      </c>
    </row>
    <row r="46" spans="3:27">
      <c r="C46" s="535"/>
      <c r="D46" s="26"/>
      <c r="E46" s="26"/>
      <c r="F46" s="26"/>
      <c r="G46" s="26"/>
      <c r="H46" s="26"/>
      <c r="I46" s="26"/>
      <c r="J46" s="26"/>
    </row>
    <row r="47" spans="3:27">
      <c r="D47" s="403" t="s">
        <v>1216</v>
      </c>
    </row>
  </sheetData>
  <mergeCells count="11">
    <mergeCell ref="C2:K3"/>
    <mergeCell ref="C6:D6"/>
    <mergeCell ref="C7:D8"/>
    <mergeCell ref="E7:H7"/>
    <mergeCell ref="I7:I8"/>
    <mergeCell ref="K7:N7"/>
    <mergeCell ref="O7:O8"/>
    <mergeCell ref="Q7:T7"/>
    <mergeCell ref="U7:U8"/>
    <mergeCell ref="W7:Z7"/>
    <mergeCell ref="AA7:AA8"/>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
  <sheetViews>
    <sheetView workbookViewId="0">
      <selection activeCell="A4" sqref="A4"/>
    </sheetView>
  </sheetViews>
  <sheetFormatPr baseColWidth="10" defaultColWidth="11.42578125" defaultRowHeight="15"/>
  <cols>
    <col min="1" max="1" width="12.140625" style="1" customWidth="1"/>
    <col min="2" max="2" width="3.7109375" style="1" customWidth="1"/>
    <col min="3" max="4" width="11.42578125" style="1" customWidth="1"/>
    <col min="5" max="5" width="43.28515625" style="1" customWidth="1"/>
    <col min="6" max="6" width="14.5703125" style="1" customWidth="1"/>
    <col min="7" max="16384" width="11.42578125" style="1"/>
  </cols>
  <sheetData>
    <row r="2" spans="1:9" ht="15" customHeight="1">
      <c r="C2" s="968" t="s">
        <v>1390</v>
      </c>
      <c r="D2" s="968"/>
      <c r="E2" s="968"/>
      <c r="F2" s="968"/>
      <c r="G2" s="968"/>
      <c r="H2" s="968"/>
    </row>
    <row r="3" spans="1:9" ht="15" customHeight="1">
      <c r="A3" s="262"/>
      <c r="C3" s="968"/>
      <c r="D3" s="968"/>
      <c r="E3" s="968"/>
      <c r="F3" s="968"/>
      <c r="G3" s="968"/>
      <c r="H3" s="968"/>
    </row>
    <row r="4" spans="1:9">
      <c r="A4" s="260" t="s">
        <v>197</v>
      </c>
    </row>
    <row r="5" spans="1:9" ht="15.75">
      <c r="A5" s="43" t="s">
        <v>80</v>
      </c>
      <c r="C5" s="2"/>
      <c r="D5" s="2"/>
      <c r="E5" s="2"/>
      <c r="F5" s="2"/>
      <c r="G5" s="2"/>
      <c r="H5" s="2"/>
      <c r="I5" s="2"/>
    </row>
    <row r="6" spans="1:9">
      <c r="D6" s="2"/>
      <c r="E6" s="2"/>
      <c r="F6" s="2"/>
      <c r="G6" s="2"/>
    </row>
    <row r="7" spans="1:9" ht="15.75">
      <c r="D7" s="363"/>
      <c r="E7" s="363"/>
      <c r="F7" s="853" t="s">
        <v>213</v>
      </c>
      <c r="G7" s="2"/>
    </row>
    <row r="8" spans="1:9" s="259" customFormat="1" ht="32.25" customHeight="1">
      <c r="D8" s="610">
        <v>1</v>
      </c>
      <c r="E8" s="611" t="s">
        <v>209</v>
      </c>
      <c r="F8" s="612">
        <v>32467960.592</v>
      </c>
      <c r="G8" s="2"/>
    </row>
    <row r="9" spans="1:9" s="259" customFormat="1" ht="32.25" customHeight="1">
      <c r="D9" s="610">
        <v>2</v>
      </c>
      <c r="E9" s="611" t="s">
        <v>979</v>
      </c>
      <c r="F9" s="612">
        <v>0</v>
      </c>
      <c r="G9" s="2"/>
    </row>
    <row r="10" spans="1:9" s="259" customFormat="1" ht="32.25" customHeight="1">
      <c r="D10" s="610">
        <v>3</v>
      </c>
      <c r="E10" s="611" t="s">
        <v>980</v>
      </c>
      <c r="F10" s="612">
        <v>0</v>
      </c>
      <c r="G10" s="2"/>
    </row>
    <row r="11" spans="1:9" ht="15.75">
      <c r="D11" s="360"/>
      <c r="E11" s="360"/>
      <c r="F11" s="360"/>
      <c r="G11" s="2"/>
    </row>
    <row r="12" spans="1:9" ht="15.75">
      <c r="D12" s="257"/>
      <c r="E12" s="403" t="s">
        <v>1354</v>
      </c>
      <c r="F12" s="257"/>
    </row>
    <row r="15" spans="1:9">
      <c r="E15" s="24"/>
    </row>
  </sheetData>
  <mergeCells count="1">
    <mergeCell ref="C2:H3"/>
  </mergeCells>
  <conditionalFormatting sqref="F8:F10">
    <cfRule type="cellIs" dxfId="9"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workbookViewId="0"/>
  </sheetViews>
  <sheetFormatPr baseColWidth="10" defaultColWidth="11.42578125" defaultRowHeight="15"/>
  <cols>
    <col min="1" max="1" width="12.140625" style="1" customWidth="1"/>
    <col min="2" max="2" width="3.7109375" style="1" customWidth="1"/>
    <col min="3" max="3" width="11.42578125" style="1" customWidth="1"/>
    <col min="4" max="4" width="15.42578125" style="1" bestFit="1" customWidth="1"/>
    <col min="5" max="8" width="23.85546875" style="1" customWidth="1"/>
    <col min="9" max="9" width="18.5703125" style="1" customWidth="1"/>
    <col min="10" max="10" width="15.140625" style="1" customWidth="1"/>
    <col min="11" max="12" width="24.85546875" style="1" customWidth="1"/>
    <col min="13" max="13" width="28.85546875" style="1" customWidth="1"/>
    <col min="14" max="17" width="16.140625" style="1" customWidth="1"/>
    <col min="18" max="16384" width="11.42578125" style="1"/>
  </cols>
  <sheetData>
    <row r="2" spans="1:18" ht="15" customHeight="1">
      <c r="C2" s="986" t="s">
        <v>1929</v>
      </c>
      <c r="D2" s="986"/>
      <c r="E2" s="986"/>
      <c r="F2" s="986"/>
      <c r="G2" s="986"/>
      <c r="H2" s="986"/>
      <c r="I2" s="986"/>
      <c r="J2" s="986"/>
      <c r="K2" s="986"/>
      <c r="L2" s="986"/>
      <c r="M2" s="986"/>
      <c r="N2" s="986"/>
      <c r="O2" s="986"/>
      <c r="P2" s="986"/>
      <c r="Q2" s="986"/>
      <c r="R2" s="986"/>
    </row>
    <row r="3" spans="1:18" ht="15" customHeight="1">
      <c r="A3" s="261"/>
      <c r="C3" s="986"/>
      <c r="D3" s="986"/>
      <c r="E3" s="986"/>
      <c r="F3" s="986"/>
      <c r="G3" s="986"/>
      <c r="H3" s="986"/>
      <c r="I3" s="986"/>
      <c r="J3" s="986"/>
      <c r="K3" s="986"/>
      <c r="L3" s="986"/>
      <c r="M3" s="986"/>
      <c r="N3" s="986"/>
      <c r="O3" s="986"/>
      <c r="P3" s="986"/>
      <c r="Q3" s="986"/>
      <c r="R3" s="986"/>
    </row>
    <row r="4" spans="1:18">
      <c r="A4" s="260" t="s">
        <v>197</v>
      </c>
    </row>
    <row r="5" spans="1:18" ht="15.75">
      <c r="A5" s="43" t="s">
        <v>83</v>
      </c>
      <c r="C5" s="2"/>
      <c r="D5" s="2"/>
      <c r="E5" s="2"/>
      <c r="F5" s="2"/>
      <c r="G5" s="2"/>
      <c r="H5" s="2"/>
      <c r="I5" s="2"/>
      <c r="J5" s="2"/>
      <c r="K5" s="2"/>
      <c r="L5" s="2"/>
    </row>
    <row r="6" spans="1:18">
      <c r="C6" s="2"/>
      <c r="D6" s="2"/>
      <c r="E6" s="2"/>
      <c r="F6" s="2"/>
      <c r="G6" s="2"/>
      <c r="H6" s="2"/>
      <c r="I6" s="2"/>
      <c r="J6" s="2"/>
      <c r="K6" s="2"/>
      <c r="L6" s="2"/>
    </row>
    <row r="7" spans="1:18" s="2" customFormat="1" thickBot="1">
      <c r="C7" s="26"/>
      <c r="D7" s="26"/>
      <c r="E7" s="543" t="s">
        <v>213</v>
      </c>
      <c r="F7" s="543" t="s">
        <v>214</v>
      </c>
      <c r="G7" s="543" t="s">
        <v>215</v>
      </c>
      <c r="H7" s="543" t="s">
        <v>216</v>
      </c>
      <c r="I7" s="543" t="s">
        <v>217</v>
      </c>
      <c r="J7" s="543" t="s">
        <v>274</v>
      </c>
      <c r="K7" s="544" t="s">
        <v>275</v>
      </c>
      <c r="L7" s="544" t="s">
        <v>329</v>
      </c>
      <c r="M7" s="544" t="s">
        <v>990</v>
      </c>
      <c r="N7" s="544" t="s">
        <v>991</v>
      </c>
      <c r="O7" s="544" t="s">
        <v>992</v>
      </c>
      <c r="P7" s="544" t="s">
        <v>993</v>
      </c>
      <c r="Q7" s="544" t="s">
        <v>994</v>
      </c>
    </row>
    <row r="8" spans="1:18" s="2" customFormat="1" thickBot="1">
      <c r="C8" s="26"/>
      <c r="D8" s="26"/>
      <c r="E8" s="1018" t="s">
        <v>981</v>
      </c>
      <c r="F8" s="1018"/>
      <c r="G8" s="1018" t="s">
        <v>982</v>
      </c>
      <c r="H8" s="1018"/>
      <c r="I8" s="1018" t="s">
        <v>983</v>
      </c>
      <c r="J8" s="1018" t="s">
        <v>984</v>
      </c>
      <c r="K8" s="1019" t="s">
        <v>763</v>
      </c>
      <c r="L8" s="1019"/>
      <c r="M8" s="1019"/>
      <c r="N8" s="1019"/>
      <c r="O8" s="1020" t="s">
        <v>995</v>
      </c>
      <c r="P8" s="1020" t="s">
        <v>996</v>
      </c>
      <c r="Q8" s="1020" t="s">
        <v>997</v>
      </c>
    </row>
    <row r="9" spans="1:18" s="2" customFormat="1" thickBot="1">
      <c r="C9" s="26"/>
      <c r="D9" s="26"/>
      <c r="E9" s="1018"/>
      <c r="F9" s="1018"/>
      <c r="G9" s="1018"/>
      <c r="H9" s="1018"/>
      <c r="I9" s="1018"/>
      <c r="J9" s="1018"/>
      <c r="K9" s="1019"/>
      <c r="L9" s="1019"/>
      <c r="M9" s="1019"/>
      <c r="N9" s="1019"/>
      <c r="O9" s="1020"/>
      <c r="P9" s="1020"/>
      <c r="Q9" s="1020"/>
    </row>
    <row r="10" spans="1:18" s="2" customFormat="1" ht="60.75" thickBot="1">
      <c r="C10" s="545"/>
      <c r="D10" s="26"/>
      <c r="E10" s="546" t="s">
        <v>985</v>
      </c>
      <c r="F10" s="546" t="s">
        <v>986</v>
      </c>
      <c r="G10" s="546" t="s">
        <v>987</v>
      </c>
      <c r="H10" s="546" t="s">
        <v>988</v>
      </c>
      <c r="I10" s="1018"/>
      <c r="J10" s="1018"/>
      <c r="K10" s="834" t="s">
        <v>998</v>
      </c>
      <c r="L10" s="834" t="s">
        <v>982</v>
      </c>
      <c r="M10" s="834" t="s">
        <v>999</v>
      </c>
      <c r="N10" s="834" t="s">
        <v>1000</v>
      </c>
      <c r="O10" s="1020"/>
      <c r="P10" s="1020"/>
      <c r="Q10" s="1020"/>
    </row>
    <row r="11" spans="1:18" s="2" customFormat="1" ht="14.25">
      <c r="C11" s="547"/>
      <c r="D11" s="548" t="s">
        <v>989</v>
      </c>
      <c r="E11" s="549"/>
      <c r="F11" s="549"/>
      <c r="G11" s="549"/>
      <c r="H11" s="549"/>
      <c r="I11" s="549"/>
      <c r="J11" s="549"/>
      <c r="K11" s="548"/>
      <c r="L11" s="549"/>
      <c r="M11" s="549"/>
      <c r="N11" s="549"/>
      <c r="O11" s="549"/>
      <c r="P11" s="550"/>
      <c r="Q11" s="550"/>
    </row>
    <row r="12" spans="1:18" s="45" customFormat="1" ht="12.75">
      <c r="C12" s="551"/>
      <c r="D12" s="552" t="s">
        <v>2218</v>
      </c>
      <c r="E12" s="553">
        <v>37662539.057999998</v>
      </c>
      <c r="F12" s="553">
        <v>0</v>
      </c>
      <c r="G12" s="553">
        <v>102544.32799999999</v>
      </c>
      <c r="H12" s="553">
        <v>0</v>
      </c>
      <c r="I12" s="553">
        <v>0</v>
      </c>
      <c r="J12" s="554">
        <v>37765083.386</v>
      </c>
      <c r="K12" s="553">
        <v>2192554.5299999998</v>
      </c>
      <c r="L12" s="553">
        <v>2346.498</v>
      </c>
      <c r="M12" s="553">
        <v>0</v>
      </c>
      <c r="N12" s="553">
        <v>2194901.0279999999</v>
      </c>
      <c r="O12" s="554">
        <v>27436262.849999998</v>
      </c>
      <c r="P12" s="553">
        <v>93.696594000000005</v>
      </c>
      <c r="Q12" s="553">
        <v>0</v>
      </c>
    </row>
    <row r="13" spans="1:18" s="45" customFormat="1" ht="12.75">
      <c r="C13" s="551"/>
      <c r="D13" s="552" t="s">
        <v>2219</v>
      </c>
      <c r="E13" s="553">
        <v>3016989.2242800002</v>
      </c>
      <c r="F13" s="553">
        <v>0</v>
      </c>
      <c r="G13" s="553">
        <v>0</v>
      </c>
      <c r="H13" s="553">
        <v>0</v>
      </c>
      <c r="I13" s="553">
        <v>0</v>
      </c>
      <c r="J13" s="554">
        <v>3016989.2242800002</v>
      </c>
      <c r="K13" s="553">
        <v>147668.88540999999</v>
      </c>
      <c r="L13" s="553">
        <v>0</v>
      </c>
      <c r="M13" s="553">
        <v>0</v>
      </c>
      <c r="N13" s="553">
        <v>147668.88540999999</v>
      </c>
      <c r="O13" s="554">
        <v>1845861.0676249999</v>
      </c>
      <c r="P13" s="553">
        <v>6.3034049999999997</v>
      </c>
      <c r="Q13" s="553">
        <v>0</v>
      </c>
    </row>
    <row r="14" spans="1:18" s="45" customFormat="1" ht="12.75">
      <c r="C14" s="551"/>
      <c r="D14" s="555" t="s">
        <v>311</v>
      </c>
      <c r="E14" s="553">
        <v>40679528.281999998</v>
      </c>
      <c r="F14" s="553">
        <v>0</v>
      </c>
      <c r="G14" s="553">
        <v>102544.32799999999</v>
      </c>
      <c r="H14" s="553">
        <v>0</v>
      </c>
      <c r="I14" s="553">
        <v>0</v>
      </c>
      <c r="J14" s="554">
        <v>40782072.609999999</v>
      </c>
      <c r="K14" s="553">
        <v>2340223.4160000002</v>
      </c>
      <c r="L14" s="553">
        <v>2346.498</v>
      </c>
      <c r="M14" s="553">
        <v>0</v>
      </c>
      <c r="N14" s="553">
        <v>2342569.9139999999</v>
      </c>
      <c r="O14" s="554">
        <v>29282123.924999997</v>
      </c>
      <c r="P14" s="553">
        <v>99.999999000000003</v>
      </c>
      <c r="Q14" s="553">
        <v>0</v>
      </c>
    </row>
    <row r="15" spans="1:18">
      <c r="C15" s="258"/>
    </row>
    <row r="16" spans="1:18">
      <c r="C16" s="258"/>
      <c r="D16" s="403" t="s">
        <v>1216</v>
      </c>
    </row>
    <row r="17" spans="3:3">
      <c r="C17" s="258"/>
    </row>
  </sheetData>
  <mergeCells count="9">
    <mergeCell ref="C2:R3"/>
    <mergeCell ref="E8:F9"/>
    <mergeCell ref="G8:H9"/>
    <mergeCell ref="I8:I10"/>
    <mergeCell ref="J8:J10"/>
    <mergeCell ref="K8:N9"/>
    <mergeCell ref="O8:O10"/>
    <mergeCell ref="P8:P10"/>
    <mergeCell ref="Q8:Q10"/>
  </mergeCells>
  <conditionalFormatting sqref="E11:J14">
    <cfRule type="cellIs" dxfId="8" priority="4" stopIfTrue="1" operator="lessThan">
      <formula>0</formula>
    </cfRule>
  </conditionalFormatting>
  <conditionalFormatting sqref="K12:P14 L11:O11">
    <cfRule type="cellIs" dxfId="7" priority="3" stopIfTrue="1" operator="lessThan">
      <formula>0</formula>
    </cfRule>
  </conditionalFormatting>
  <conditionalFormatting sqref="Q12:Q13">
    <cfRule type="cellIs" dxfId="6" priority="2" stopIfTrue="1" operator="lessThan">
      <formula>0</formula>
    </cfRule>
  </conditionalFormatting>
  <conditionalFormatting sqref="Q14">
    <cfRule type="cellIs" dxfId="5"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6" sqref="B6"/>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1203</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7"/>
  <sheetViews>
    <sheetView workbookViewId="0"/>
  </sheetViews>
  <sheetFormatPr baseColWidth="10" defaultColWidth="11.42578125" defaultRowHeight="15"/>
  <cols>
    <col min="1" max="1" width="12.140625" style="1" customWidth="1"/>
    <col min="2" max="2" width="3.7109375" style="1" customWidth="1"/>
    <col min="3" max="3" width="5.140625" style="1" customWidth="1"/>
    <col min="4" max="4" width="41.28515625" style="1" customWidth="1"/>
    <col min="5" max="6" width="11.42578125" style="1" customWidth="1"/>
    <col min="7" max="9" width="11.42578125" style="1"/>
    <col min="10" max="10" width="18.140625" style="1" customWidth="1"/>
    <col min="11" max="12" width="9.85546875" style="1" bestFit="1" customWidth="1"/>
    <col min="13" max="13" width="8.5703125" style="1" bestFit="1" customWidth="1"/>
    <col min="14" max="16384" width="11.42578125" style="1"/>
  </cols>
  <sheetData>
    <row r="2" spans="1:14" ht="15" customHeight="1">
      <c r="C2" s="968" t="s">
        <v>1391</v>
      </c>
      <c r="D2" s="968"/>
      <c r="E2" s="968"/>
      <c r="F2" s="968"/>
      <c r="G2" s="968"/>
      <c r="H2" s="968"/>
      <c r="I2" s="968"/>
      <c r="J2" s="968"/>
      <c r="K2" s="968"/>
      <c r="L2" s="968"/>
      <c r="M2" s="968"/>
      <c r="N2" s="968"/>
    </row>
    <row r="3" spans="1:14" ht="15" customHeight="1">
      <c r="C3" s="968"/>
      <c r="D3" s="968"/>
      <c r="E3" s="968"/>
      <c r="F3" s="968"/>
      <c r="G3" s="968"/>
      <c r="H3" s="968"/>
      <c r="I3" s="968"/>
      <c r="J3" s="968"/>
      <c r="K3" s="968"/>
      <c r="L3" s="968"/>
      <c r="M3" s="968"/>
      <c r="N3" s="968"/>
    </row>
    <row r="4" spans="1:14">
      <c r="A4" s="260" t="s">
        <v>197</v>
      </c>
    </row>
    <row r="5" spans="1:14" ht="15.75">
      <c r="A5" s="43"/>
      <c r="C5" s="2"/>
      <c r="D5" s="2"/>
      <c r="E5" s="2"/>
      <c r="F5" s="2"/>
      <c r="G5" s="2"/>
      <c r="H5" s="2"/>
      <c r="I5" s="2"/>
      <c r="J5" s="2"/>
      <c r="K5" s="2"/>
    </row>
    <row r="6" spans="1:14" ht="15.75" thickBot="1">
      <c r="D6" s="2"/>
      <c r="E6" s="2"/>
      <c r="F6" s="2"/>
    </row>
    <row r="7" spans="1:14">
      <c r="D7" s="1021">
        <v>2022</v>
      </c>
      <c r="E7" s="1021"/>
      <c r="F7" s="537"/>
      <c r="G7" s="537"/>
      <c r="H7" s="537"/>
      <c r="I7" s="537"/>
      <c r="J7" s="557"/>
      <c r="K7" s="558"/>
      <c r="L7" s="559"/>
      <c r="M7" s="559"/>
    </row>
    <row r="8" spans="1:14" ht="60">
      <c r="D8" s="560" t="s">
        <v>1392</v>
      </c>
      <c r="E8" s="561" t="s">
        <v>1393</v>
      </c>
      <c r="F8" s="561" t="s">
        <v>306</v>
      </c>
      <c r="G8" s="561" t="s">
        <v>1394</v>
      </c>
      <c r="H8" s="561" t="s">
        <v>1395</v>
      </c>
      <c r="I8" s="561" t="s">
        <v>1396</v>
      </c>
      <c r="J8" s="561" t="s">
        <v>1397</v>
      </c>
      <c r="K8" s="561" t="s">
        <v>1398</v>
      </c>
      <c r="L8" s="561" t="s">
        <v>705</v>
      </c>
      <c r="M8" s="561" t="s">
        <v>1399</v>
      </c>
    </row>
    <row r="9" spans="1:14">
      <c r="D9" s="562" t="s">
        <v>1400</v>
      </c>
      <c r="E9" s="563">
        <v>15942295.637</v>
      </c>
      <c r="F9" s="563">
        <v>0</v>
      </c>
      <c r="G9" s="563">
        <v>15942295.637</v>
      </c>
      <c r="H9" s="563">
        <v>20505220.214000002</v>
      </c>
      <c r="I9" s="563">
        <v>288372.17800000001</v>
      </c>
      <c r="J9" s="563">
        <v>20831772.434999999</v>
      </c>
      <c r="K9" s="563">
        <v>20677113.664999999</v>
      </c>
      <c r="L9" s="563">
        <v>11.423</v>
      </c>
      <c r="M9" s="564">
        <v>5.5244654476778493E-7</v>
      </c>
    </row>
    <row r="10" spans="1:14" ht="24">
      <c r="D10" s="565" t="s">
        <v>1401</v>
      </c>
      <c r="E10" s="566">
        <v>10401563.903000001</v>
      </c>
      <c r="F10" s="566">
        <v>-11.347000000998378</v>
      </c>
      <c r="G10" s="566">
        <v>10401552.556</v>
      </c>
      <c r="H10" s="566">
        <v>9149146.7060000002</v>
      </c>
      <c r="I10" s="566">
        <v>1262258.2050000001</v>
      </c>
      <c r="J10" s="566">
        <v>10412216.588</v>
      </c>
      <c r="K10" s="566">
        <v>9421787.648</v>
      </c>
      <c r="L10" s="566">
        <v>1003.878</v>
      </c>
      <c r="M10" s="567">
        <v>1.0654856992166419E-4</v>
      </c>
    </row>
    <row r="11" spans="1:14" ht="24">
      <c r="D11" s="565" t="s">
        <v>1402</v>
      </c>
      <c r="E11" s="566">
        <v>1173446.1610000001</v>
      </c>
      <c r="F11" s="566">
        <v>-1927.7960000000894</v>
      </c>
      <c r="G11" s="566">
        <v>1171518.365</v>
      </c>
      <c r="H11" s="566">
        <v>836588.21900000004</v>
      </c>
      <c r="I11" s="566">
        <v>334252.00400000002</v>
      </c>
      <c r="J11" s="566">
        <v>1170840.223</v>
      </c>
      <c r="K11" s="566">
        <v>967062.35</v>
      </c>
      <c r="L11" s="566">
        <v>153146.12400000001</v>
      </c>
      <c r="M11" s="567">
        <v>0.15836220280936386</v>
      </c>
    </row>
    <row r="12" spans="1:14">
      <c r="D12" s="565" t="s">
        <v>1403</v>
      </c>
      <c r="E12" s="566">
        <v>0</v>
      </c>
      <c r="F12" s="566">
        <v>0</v>
      </c>
      <c r="G12" s="566">
        <v>0</v>
      </c>
      <c r="H12" s="566">
        <v>55492.487000000001</v>
      </c>
      <c r="I12" s="566">
        <v>0</v>
      </c>
      <c r="J12" s="566">
        <v>55492.487000000001</v>
      </c>
      <c r="K12" s="566">
        <v>55492.487000000001</v>
      </c>
      <c r="L12" s="566">
        <v>0</v>
      </c>
      <c r="M12" s="567">
        <v>0</v>
      </c>
    </row>
    <row r="13" spans="1:14">
      <c r="D13" s="565" t="s">
        <v>1404</v>
      </c>
      <c r="E13" s="566" t="s">
        <v>257</v>
      </c>
      <c r="F13" s="566" t="s">
        <v>257</v>
      </c>
      <c r="G13" s="566" t="s">
        <v>257</v>
      </c>
      <c r="H13" s="566" t="s">
        <v>257</v>
      </c>
      <c r="I13" s="566" t="s">
        <v>257</v>
      </c>
      <c r="J13" s="566" t="s">
        <v>257</v>
      </c>
      <c r="K13" s="566" t="s">
        <v>257</v>
      </c>
      <c r="L13" s="566" t="s">
        <v>257</v>
      </c>
      <c r="M13" s="567" t="s">
        <v>257</v>
      </c>
    </row>
    <row r="14" spans="1:14">
      <c r="D14" s="565" t="s">
        <v>712</v>
      </c>
      <c r="E14" s="566">
        <v>2571097.9950000001</v>
      </c>
      <c r="F14" s="566">
        <v>-88.470999999903142</v>
      </c>
      <c r="G14" s="566">
        <v>2571009.5240000002</v>
      </c>
      <c r="H14" s="566">
        <v>1723963.5419999999</v>
      </c>
      <c r="I14" s="566">
        <v>747474.33100000001</v>
      </c>
      <c r="J14" s="566">
        <v>2635511.0729999999</v>
      </c>
      <c r="K14" s="566">
        <v>1912154.3570000001</v>
      </c>
      <c r="L14" s="566">
        <v>876110.43099999998</v>
      </c>
      <c r="M14" s="567">
        <v>0.45817976346561229</v>
      </c>
    </row>
    <row r="15" spans="1:14">
      <c r="D15" s="565" t="s">
        <v>713</v>
      </c>
      <c r="E15" s="566">
        <v>23363128.600000001</v>
      </c>
      <c r="F15" s="566">
        <v>-271255.74700000137</v>
      </c>
      <c r="G15" s="566">
        <v>23091872.853</v>
      </c>
      <c r="H15" s="566">
        <v>11679624.806</v>
      </c>
      <c r="I15" s="566">
        <v>6405037.1579999998</v>
      </c>
      <c r="J15" s="566">
        <v>18299710.695</v>
      </c>
      <c r="K15" s="566">
        <v>13402120.290999999</v>
      </c>
      <c r="L15" s="566">
        <v>12161121</v>
      </c>
      <c r="M15" s="567">
        <v>0.90740276433473188</v>
      </c>
    </row>
    <row r="16" spans="1:14">
      <c r="D16" s="565" t="s">
        <v>896</v>
      </c>
      <c r="E16" s="566">
        <v>9027785.8350000009</v>
      </c>
      <c r="F16" s="566">
        <v>-53865.39600000158</v>
      </c>
      <c r="G16" s="566">
        <v>8973920.4389999993</v>
      </c>
      <c r="H16" s="566">
        <v>4865166.5360000003</v>
      </c>
      <c r="I16" s="566">
        <v>2969065.452</v>
      </c>
      <c r="J16" s="566">
        <v>7834895.9199999999</v>
      </c>
      <c r="K16" s="566">
        <v>5248129.92</v>
      </c>
      <c r="L16" s="566">
        <v>3684382.71</v>
      </c>
      <c r="M16" s="567">
        <v>0.70203725253813842</v>
      </c>
    </row>
    <row r="17" spans="4:13" ht="24">
      <c r="D17" s="565" t="s">
        <v>1405</v>
      </c>
      <c r="E17" s="566">
        <v>15134090.425000001</v>
      </c>
      <c r="F17" s="566">
        <v>-20929.876000000164</v>
      </c>
      <c r="G17" s="566">
        <v>15113160.549000001</v>
      </c>
      <c r="H17" s="566">
        <v>14988724.908</v>
      </c>
      <c r="I17" s="566">
        <v>111856.452</v>
      </c>
      <c r="J17" s="566">
        <v>15100581.359999999</v>
      </c>
      <c r="K17" s="566">
        <v>15035141.310000001</v>
      </c>
      <c r="L17" s="566">
        <v>5295861.9960000003</v>
      </c>
      <c r="M17" s="567">
        <v>0.3522322728338893</v>
      </c>
    </row>
    <row r="18" spans="4:13">
      <c r="D18" s="565" t="s">
        <v>1406</v>
      </c>
      <c r="E18" s="566">
        <v>950350.45299999998</v>
      </c>
      <c r="F18" s="566">
        <v>-490116.51799999998</v>
      </c>
      <c r="G18" s="566">
        <v>460233.935</v>
      </c>
      <c r="H18" s="566">
        <v>407454.97200000001</v>
      </c>
      <c r="I18" s="566">
        <v>8685.8009999999995</v>
      </c>
      <c r="J18" s="566">
        <v>416140.77299999999</v>
      </c>
      <c r="K18" s="566">
        <v>407454.97200000001</v>
      </c>
      <c r="L18" s="566">
        <v>446167.36099999998</v>
      </c>
      <c r="M18" s="567">
        <v>1.0950102260624763</v>
      </c>
    </row>
    <row r="19" spans="4:13" ht="24">
      <c r="D19" s="565" t="s">
        <v>717</v>
      </c>
      <c r="E19" s="566">
        <v>1422645.09</v>
      </c>
      <c r="F19" s="566">
        <v>-42867.915999999968</v>
      </c>
      <c r="G19" s="566">
        <v>1379777.1740000001</v>
      </c>
      <c r="H19" s="566">
        <v>768936.54299999995</v>
      </c>
      <c r="I19" s="566">
        <v>586898.79599999997</v>
      </c>
      <c r="J19" s="566">
        <v>1355835.3389999999</v>
      </c>
      <c r="K19" s="566">
        <v>1002523.284</v>
      </c>
      <c r="L19" s="566">
        <v>1503784.926</v>
      </c>
      <c r="M19" s="567">
        <v>1.5</v>
      </c>
    </row>
    <row r="20" spans="4:13">
      <c r="D20" s="565" t="s">
        <v>1407</v>
      </c>
      <c r="E20" s="566">
        <v>39258.864999999998</v>
      </c>
      <c r="F20" s="566">
        <v>0</v>
      </c>
      <c r="G20" s="566">
        <v>39258.864999999998</v>
      </c>
      <c r="H20" s="566">
        <v>39258.864999999998</v>
      </c>
      <c r="I20" s="566">
        <v>0</v>
      </c>
      <c r="J20" s="566">
        <v>39258.864999999998</v>
      </c>
      <c r="K20" s="566">
        <v>39258.864999999998</v>
      </c>
      <c r="L20" s="566">
        <v>3925.8870000000002</v>
      </c>
      <c r="M20" s="567">
        <v>0.10000001273597697</v>
      </c>
    </row>
    <row r="21" spans="4:13" ht="24">
      <c r="D21" s="565" t="s">
        <v>1006</v>
      </c>
      <c r="E21" s="566">
        <v>174803.41800000001</v>
      </c>
      <c r="F21" s="566">
        <v>-45.054000000003725</v>
      </c>
      <c r="G21" s="566">
        <v>174758.364</v>
      </c>
      <c r="H21" s="566">
        <v>104782.46</v>
      </c>
      <c r="I21" s="566">
        <v>69975.904999999999</v>
      </c>
      <c r="J21" s="566">
        <v>174758.364</v>
      </c>
      <c r="K21" s="566">
        <v>104782.46</v>
      </c>
      <c r="L21" s="566">
        <v>80661.887000000002</v>
      </c>
      <c r="M21" s="567">
        <v>0.76980333349684671</v>
      </c>
    </row>
    <row r="22" spans="4:13">
      <c r="D22" s="565" t="s">
        <v>1408</v>
      </c>
      <c r="E22" s="566">
        <v>18392.415000000001</v>
      </c>
      <c r="F22" s="566">
        <v>0</v>
      </c>
      <c r="G22" s="566">
        <v>18392.415000000001</v>
      </c>
      <c r="H22" s="566">
        <v>18392.415000000001</v>
      </c>
      <c r="I22" s="566">
        <v>0</v>
      </c>
      <c r="J22" s="566">
        <v>18392.415000000001</v>
      </c>
      <c r="K22" s="566">
        <v>18392.415000000001</v>
      </c>
      <c r="L22" s="566">
        <v>20484.292000000001</v>
      </c>
      <c r="M22" s="567">
        <v>1.1137358525239889</v>
      </c>
    </row>
    <row r="23" spans="4:13">
      <c r="D23" s="565" t="s">
        <v>1409</v>
      </c>
      <c r="E23" s="566">
        <v>837942.10600000003</v>
      </c>
      <c r="F23" s="566">
        <v>0</v>
      </c>
      <c r="G23" s="566">
        <v>837942.10600000003</v>
      </c>
      <c r="H23" s="566">
        <v>837942.10600000003</v>
      </c>
      <c r="I23" s="566">
        <v>0</v>
      </c>
      <c r="J23" s="566">
        <v>837942.10600000003</v>
      </c>
      <c r="K23" s="566">
        <v>837942.10600000003</v>
      </c>
      <c r="L23" s="566">
        <v>1340999.906</v>
      </c>
      <c r="M23" s="567">
        <v>0</v>
      </c>
    </row>
    <row r="24" spans="4:13">
      <c r="D24" s="565" t="s">
        <v>1410</v>
      </c>
      <c r="E24" s="566">
        <v>4596605.9879999999</v>
      </c>
      <c r="F24" s="566">
        <v>-12823.327999999747</v>
      </c>
      <c r="G24" s="566">
        <v>4583782.66</v>
      </c>
      <c r="H24" s="566">
        <v>4583782.66</v>
      </c>
      <c r="I24" s="566">
        <v>0</v>
      </c>
      <c r="J24" s="566">
        <v>4583782.66</v>
      </c>
      <c r="K24" s="566">
        <v>4583782.66</v>
      </c>
      <c r="L24" s="566">
        <v>4715402.7309999997</v>
      </c>
      <c r="M24" s="567">
        <v>1.0287142913970533</v>
      </c>
    </row>
    <row r="25" spans="4:13">
      <c r="D25" s="568" t="s">
        <v>1411</v>
      </c>
      <c r="E25" s="569">
        <v>85653406.892000005</v>
      </c>
      <c r="F25" s="569">
        <v>-893931.44900000095</v>
      </c>
      <c r="G25" s="569">
        <v>84759475.443000004</v>
      </c>
      <c r="H25" s="569">
        <v>70564477.438999996</v>
      </c>
      <c r="I25" s="569">
        <v>12783876.282</v>
      </c>
      <c r="J25" s="569">
        <v>83767131.305000007</v>
      </c>
      <c r="K25" s="569">
        <v>73713138.789000005</v>
      </c>
      <c r="L25" s="569">
        <v>30283064.550000001</v>
      </c>
      <c r="M25" s="570">
        <v>0.41082315917496998</v>
      </c>
    </row>
    <row r="27" spans="4:13">
      <c r="D27" s="403" t="s">
        <v>1216</v>
      </c>
    </row>
  </sheetData>
  <mergeCells count="2">
    <mergeCell ref="D7:E7"/>
    <mergeCell ref="C2:N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election activeCell="D9" sqref="D9"/>
    </sheetView>
  </sheetViews>
  <sheetFormatPr baseColWidth="10" defaultColWidth="11.42578125" defaultRowHeight="15"/>
  <cols>
    <col min="1" max="1" width="12.140625" style="1" customWidth="1"/>
    <col min="2" max="2" width="3.7109375" style="1" customWidth="1"/>
    <col min="3" max="3" width="5.140625" style="1" customWidth="1"/>
    <col min="4" max="4" width="29.28515625" style="1" customWidth="1"/>
    <col min="5" max="6" width="11.42578125" style="1" customWidth="1"/>
    <col min="7" max="9" width="11.42578125" style="1"/>
    <col min="10" max="10" width="22" style="1" customWidth="1"/>
    <col min="11" max="11" width="27" style="1" customWidth="1"/>
    <col min="12" max="16384" width="11.42578125" style="1"/>
  </cols>
  <sheetData>
    <row r="2" spans="1:12" ht="15" customHeight="1">
      <c r="C2" s="968" t="s">
        <v>1377</v>
      </c>
      <c r="D2" s="968"/>
      <c r="E2" s="968"/>
      <c r="F2" s="968"/>
      <c r="G2" s="968"/>
      <c r="H2" s="968"/>
      <c r="I2" s="968"/>
      <c r="J2" s="968"/>
      <c r="K2" s="968"/>
      <c r="L2" s="968"/>
    </row>
    <row r="3" spans="1:12" ht="15" customHeight="1">
      <c r="C3" s="968"/>
      <c r="D3" s="968"/>
      <c r="E3" s="968"/>
      <c r="F3" s="968"/>
      <c r="G3" s="968"/>
      <c r="H3" s="968"/>
      <c r="I3" s="968"/>
      <c r="J3" s="968"/>
      <c r="K3" s="968"/>
      <c r="L3" s="968"/>
    </row>
    <row r="4" spans="1:12">
      <c r="A4" s="260" t="s">
        <v>197</v>
      </c>
    </row>
    <row r="5" spans="1:12" ht="15.75">
      <c r="A5" s="43" t="s">
        <v>128</v>
      </c>
      <c r="C5" s="2"/>
      <c r="D5" s="2"/>
      <c r="E5" s="2"/>
      <c r="F5" s="2"/>
      <c r="G5" s="2"/>
      <c r="H5" s="2"/>
      <c r="I5" s="2"/>
      <c r="J5" s="2"/>
      <c r="K5" s="2"/>
    </row>
    <row r="6" spans="1:12">
      <c r="C6" s="848"/>
      <c r="D6" s="848"/>
      <c r="E6" s="354" t="s">
        <v>213</v>
      </c>
      <c r="F6" s="354" t="s">
        <v>214</v>
      </c>
      <c r="G6" s="354" t="s">
        <v>215</v>
      </c>
      <c r="H6" s="354" t="s">
        <v>216</v>
      </c>
      <c r="I6" s="354" t="s">
        <v>217</v>
      </c>
      <c r="J6" s="354" t="s">
        <v>1164</v>
      </c>
      <c r="K6" s="354" t="s">
        <v>275</v>
      </c>
    </row>
    <row r="7" spans="1:12" ht="28.5" customHeight="1" thickBot="1">
      <c r="C7" s="848"/>
      <c r="D7" s="848"/>
      <c r="E7" s="1022" t="s">
        <v>1086</v>
      </c>
      <c r="F7" s="1022"/>
      <c r="G7" s="1022"/>
      <c r="H7" s="1022"/>
      <c r="I7" s="1023" t="s">
        <v>1165</v>
      </c>
      <c r="J7" s="1025" t="s">
        <v>1166</v>
      </c>
      <c r="K7" s="1027" t="s">
        <v>1167</v>
      </c>
    </row>
    <row r="8" spans="1:12" ht="25.5" customHeight="1" thickBot="1">
      <c r="C8" s="325"/>
      <c r="D8" s="848"/>
      <c r="E8" s="355"/>
      <c r="F8" s="1028" t="s">
        <v>1168</v>
      </c>
      <c r="G8" s="1028"/>
      <c r="H8" s="1028" t="s">
        <v>1169</v>
      </c>
      <c r="I8" s="1023"/>
      <c r="J8" s="1026"/>
      <c r="K8" s="1027"/>
    </row>
    <row r="9" spans="1:12" ht="15.75" customHeight="1" thickBot="1">
      <c r="C9" s="848"/>
      <c r="D9" s="848"/>
      <c r="E9" s="356"/>
      <c r="F9" s="1029"/>
      <c r="G9" s="1028" t="s">
        <v>1151</v>
      </c>
      <c r="H9" s="1028"/>
      <c r="I9" s="1023"/>
      <c r="J9" s="1026"/>
      <c r="K9" s="1027"/>
    </row>
    <row r="10" spans="1:12" ht="15.75" thickBot="1">
      <c r="C10" s="848"/>
      <c r="D10" s="848"/>
      <c r="E10" s="357"/>
      <c r="F10" s="1029"/>
      <c r="G10" s="1028"/>
      <c r="H10" s="1028"/>
      <c r="I10" s="1024"/>
      <c r="J10" s="1026"/>
      <c r="K10" s="1025"/>
    </row>
    <row r="11" spans="1:12" s="24" customFormat="1" ht="12.75">
      <c r="C11" s="571" t="s">
        <v>1101</v>
      </c>
      <c r="D11" s="358" t="s">
        <v>703</v>
      </c>
      <c r="E11" s="359">
        <v>58808603.664999992</v>
      </c>
      <c r="F11" s="359" t="s">
        <v>2103</v>
      </c>
      <c r="G11" s="359">
        <v>942023.89600000007</v>
      </c>
      <c r="H11" s="359" t="s">
        <v>2103</v>
      </c>
      <c r="I11" s="359">
        <v>-783469.99800000002</v>
      </c>
      <c r="J11" s="359" t="s">
        <v>2103</v>
      </c>
      <c r="K11" s="359">
        <v>0</v>
      </c>
    </row>
    <row r="12" spans="1:12" s="24" customFormat="1" ht="12.75">
      <c r="C12" s="572" t="s">
        <v>1103</v>
      </c>
      <c r="D12" s="837" t="s">
        <v>2218</v>
      </c>
      <c r="E12" s="202">
        <v>46080552.452</v>
      </c>
      <c r="F12" s="202" t="s">
        <v>2103</v>
      </c>
      <c r="G12" s="202">
        <v>880868.22</v>
      </c>
      <c r="H12" s="202" t="s">
        <v>2103</v>
      </c>
      <c r="I12" s="202">
        <v>-730189.23199999996</v>
      </c>
      <c r="J12" s="836" t="s">
        <v>2103</v>
      </c>
      <c r="K12" s="836">
        <v>0</v>
      </c>
    </row>
    <row r="13" spans="1:12" s="24" customFormat="1" ht="12.75">
      <c r="C13" s="572" t="s">
        <v>1105</v>
      </c>
      <c r="D13" s="837" t="s">
        <v>2220</v>
      </c>
      <c r="E13" s="202">
        <v>5309176.9970000004</v>
      </c>
      <c r="F13" s="202" t="s">
        <v>2103</v>
      </c>
      <c r="G13" s="202">
        <v>555.10699999999997</v>
      </c>
      <c r="H13" s="202" t="s">
        <v>2103</v>
      </c>
      <c r="I13" s="202">
        <v>-586.11</v>
      </c>
      <c r="J13" s="836" t="s">
        <v>2103</v>
      </c>
      <c r="K13" s="836">
        <v>0</v>
      </c>
    </row>
    <row r="14" spans="1:12" s="24" customFormat="1" ht="12.75">
      <c r="C14" s="572" t="s">
        <v>1107</v>
      </c>
      <c r="D14" s="837" t="s">
        <v>2219</v>
      </c>
      <c r="E14" s="202">
        <v>3009329.551</v>
      </c>
      <c r="F14" s="202" t="s">
        <v>2103</v>
      </c>
      <c r="G14" s="202">
        <v>46090.868999999999</v>
      </c>
      <c r="H14" s="202" t="s">
        <v>2103</v>
      </c>
      <c r="I14" s="202">
        <v>-39641.951999999997</v>
      </c>
      <c r="J14" s="836" t="s">
        <v>2103</v>
      </c>
      <c r="K14" s="836">
        <v>0</v>
      </c>
    </row>
    <row r="15" spans="1:12" s="24" customFormat="1" ht="12.75">
      <c r="C15" s="572" t="s">
        <v>1109</v>
      </c>
      <c r="D15" s="837" t="s">
        <v>2221</v>
      </c>
      <c r="E15" s="202">
        <v>794821.16200000001</v>
      </c>
      <c r="F15" s="202" t="s">
        <v>2103</v>
      </c>
      <c r="G15" s="202">
        <v>2.3E-2</v>
      </c>
      <c r="H15" s="202" t="s">
        <v>2103</v>
      </c>
      <c r="I15" s="202">
        <v>-2353.8690000000001</v>
      </c>
      <c r="J15" s="836" t="s">
        <v>2103</v>
      </c>
      <c r="K15" s="836">
        <v>0</v>
      </c>
    </row>
    <row r="16" spans="1:12" s="24" customFormat="1" ht="12.75">
      <c r="C16" s="572" t="s">
        <v>1111</v>
      </c>
      <c r="D16" s="837" t="s">
        <v>2222</v>
      </c>
      <c r="E16" s="202">
        <v>778284.23100000003</v>
      </c>
      <c r="F16" s="202" t="s">
        <v>2103</v>
      </c>
      <c r="G16" s="202">
        <v>412.39</v>
      </c>
      <c r="H16" s="202" t="s">
        <v>2103</v>
      </c>
      <c r="I16" s="202">
        <v>-2178.768</v>
      </c>
      <c r="J16" s="836" t="s">
        <v>2103</v>
      </c>
      <c r="K16" s="836">
        <v>0</v>
      </c>
    </row>
    <row r="17" spans="3:11" s="24" customFormat="1" ht="12.75">
      <c r="C17" s="572" t="s">
        <v>1113</v>
      </c>
      <c r="D17" s="837" t="s">
        <v>2223</v>
      </c>
      <c r="E17" s="202">
        <v>613051.37100000004</v>
      </c>
      <c r="F17" s="202" t="s">
        <v>2103</v>
      </c>
      <c r="G17" s="202">
        <v>4.1820000000000004</v>
      </c>
      <c r="H17" s="202" t="s">
        <v>2103</v>
      </c>
      <c r="I17" s="202">
        <v>-134.768</v>
      </c>
      <c r="J17" s="836" t="s">
        <v>2103</v>
      </c>
      <c r="K17" s="836">
        <v>0</v>
      </c>
    </row>
    <row r="18" spans="3:11" s="24" customFormat="1" ht="12.75">
      <c r="C18" s="572" t="s">
        <v>1115</v>
      </c>
      <c r="D18" s="837" t="s">
        <v>2224</v>
      </c>
      <c r="E18" s="202">
        <v>391038.86700000003</v>
      </c>
      <c r="F18" s="202" t="s">
        <v>2103</v>
      </c>
      <c r="G18" s="202">
        <v>4222.4979999999996</v>
      </c>
      <c r="H18" s="202" t="s">
        <v>2103</v>
      </c>
      <c r="I18" s="202">
        <v>-1204.2170000000001</v>
      </c>
      <c r="J18" s="836" t="s">
        <v>2103</v>
      </c>
      <c r="K18" s="836">
        <v>0</v>
      </c>
    </row>
    <row r="19" spans="3:11" s="24" customFormat="1" ht="12.75">
      <c r="C19" s="572" t="s">
        <v>1117</v>
      </c>
      <c r="D19" s="837" t="s">
        <v>2225</v>
      </c>
      <c r="E19" s="202">
        <v>303881.94400000002</v>
      </c>
      <c r="F19" s="202" t="s">
        <v>2103</v>
      </c>
      <c r="G19" s="202">
        <v>0.38500000000000001</v>
      </c>
      <c r="H19" s="202" t="s">
        <v>2103</v>
      </c>
      <c r="I19" s="202">
        <v>-1520.271</v>
      </c>
      <c r="J19" s="836" t="s">
        <v>2103</v>
      </c>
      <c r="K19" s="836">
        <v>0</v>
      </c>
    </row>
    <row r="20" spans="3:11" s="24" customFormat="1" ht="12.75">
      <c r="C20" s="572" t="s">
        <v>1119</v>
      </c>
      <c r="D20" s="837" t="s">
        <v>2226</v>
      </c>
      <c r="E20" s="202">
        <v>318827.511</v>
      </c>
      <c r="F20" s="202" t="s">
        <v>2103</v>
      </c>
      <c r="G20" s="202">
        <v>619.221</v>
      </c>
      <c r="H20" s="202" t="s">
        <v>2103</v>
      </c>
      <c r="I20" s="202">
        <v>-720.327</v>
      </c>
      <c r="J20" s="836" t="s">
        <v>2103</v>
      </c>
      <c r="K20" s="836">
        <v>0</v>
      </c>
    </row>
    <row r="21" spans="3:11" s="24" customFormat="1" ht="12.75">
      <c r="C21" s="572" t="s">
        <v>1120</v>
      </c>
      <c r="D21" s="837" t="s">
        <v>2227</v>
      </c>
      <c r="E21" s="202">
        <v>1209639.5789999999</v>
      </c>
      <c r="F21" s="202" t="s">
        <v>2103</v>
      </c>
      <c r="G21" s="202">
        <v>9251.0010000000002</v>
      </c>
      <c r="H21" s="202" t="s">
        <v>2103</v>
      </c>
      <c r="I21" s="202">
        <v>-4940.4840000000004</v>
      </c>
      <c r="J21" s="836" t="s">
        <v>2103</v>
      </c>
      <c r="K21" s="836">
        <v>0</v>
      </c>
    </row>
    <row r="22" spans="3:11" s="24" customFormat="1" ht="25.5" customHeight="1">
      <c r="C22" s="571" t="s">
        <v>1121</v>
      </c>
      <c r="D22" s="358" t="s">
        <v>704</v>
      </c>
      <c r="E22" s="359">
        <v>13057222.554000001</v>
      </c>
      <c r="F22" s="359" t="s">
        <v>2103</v>
      </c>
      <c r="G22" s="359">
        <v>128613.996</v>
      </c>
      <c r="H22" s="359" t="s">
        <v>2103</v>
      </c>
      <c r="I22" s="359" t="s">
        <v>2103</v>
      </c>
      <c r="J22" s="359">
        <v>96031.09599999999</v>
      </c>
      <c r="K22" s="359" t="s">
        <v>2103</v>
      </c>
    </row>
    <row r="23" spans="3:11" s="24" customFormat="1" ht="12.75">
      <c r="C23" s="572" t="s">
        <v>1122</v>
      </c>
      <c r="D23" s="837" t="s">
        <v>2218</v>
      </c>
      <c r="E23" s="202">
        <v>10844901.5811</v>
      </c>
      <c r="F23" s="836" t="s">
        <v>2103</v>
      </c>
      <c r="G23" s="836">
        <v>121637.022</v>
      </c>
      <c r="H23" s="836" t="s">
        <v>2103</v>
      </c>
      <c r="I23" s="836" t="s">
        <v>2103</v>
      </c>
      <c r="J23" s="202">
        <v>89438.968999999997</v>
      </c>
      <c r="K23" s="202" t="s">
        <v>2103</v>
      </c>
    </row>
    <row r="24" spans="3:11" s="24" customFormat="1" ht="12.75">
      <c r="C24" s="572" t="s">
        <v>1123</v>
      </c>
      <c r="D24" s="837" t="s">
        <v>2219</v>
      </c>
      <c r="E24" s="202">
        <v>392880.97399999999</v>
      </c>
      <c r="F24" s="836" t="s">
        <v>2103</v>
      </c>
      <c r="G24" s="836">
        <v>5428.9470000000001</v>
      </c>
      <c r="H24" s="836" t="s">
        <v>2103</v>
      </c>
      <c r="I24" s="836" t="s">
        <v>2103</v>
      </c>
      <c r="J24" s="202">
        <v>3998.2689999999998</v>
      </c>
      <c r="K24" s="202" t="s">
        <v>2103</v>
      </c>
    </row>
    <row r="25" spans="3:11" s="24" customFormat="1" ht="12.75">
      <c r="C25" s="572" t="s">
        <v>1124</v>
      </c>
      <c r="D25" s="837" t="s">
        <v>2222</v>
      </c>
      <c r="E25" s="202">
        <v>373879.8309</v>
      </c>
      <c r="F25" s="836" t="s">
        <v>2103</v>
      </c>
      <c r="G25" s="836">
        <v>0</v>
      </c>
      <c r="H25" s="836" t="s">
        <v>2103</v>
      </c>
      <c r="I25" s="836" t="s">
        <v>2103</v>
      </c>
      <c r="J25" s="202">
        <v>9.6210000000000004</v>
      </c>
      <c r="K25" s="202" t="s">
        <v>2103</v>
      </c>
    </row>
    <row r="26" spans="3:11" s="24" customFormat="1" ht="12.75">
      <c r="C26" s="572" t="s">
        <v>1125</v>
      </c>
      <c r="D26" s="837" t="s">
        <v>2224</v>
      </c>
      <c r="E26" s="202">
        <v>260699.75399999999</v>
      </c>
      <c r="F26" s="836" t="s">
        <v>2103</v>
      </c>
      <c r="G26" s="836">
        <v>0</v>
      </c>
      <c r="H26" s="836" t="s">
        <v>2103</v>
      </c>
      <c r="I26" s="836" t="s">
        <v>2103</v>
      </c>
      <c r="J26" s="202">
        <v>7.8840000000000003</v>
      </c>
      <c r="K26" s="202" t="s">
        <v>2103</v>
      </c>
    </row>
    <row r="27" spans="3:11" s="24" customFormat="1" ht="12.75">
      <c r="C27" s="572" t="s">
        <v>1126</v>
      </c>
      <c r="D27" s="837" t="s">
        <v>2228</v>
      </c>
      <c r="E27" s="202">
        <v>154613.20600000001</v>
      </c>
      <c r="F27" s="836" t="s">
        <v>2103</v>
      </c>
      <c r="G27" s="836">
        <v>0</v>
      </c>
      <c r="H27" s="836" t="s">
        <v>2103</v>
      </c>
      <c r="I27" s="836" t="s">
        <v>2103</v>
      </c>
      <c r="J27" s="202">
        <v>12.481</v>
      </c>
      <c r="K27" s="202" t="s">
        <v>2103</v>
      </c>
    </row>
    <row r="28" spans="3:11" s="24" customFormat="1" ht="12.75">
      <c r="C28" s="572" t="s">
        <v>1127</v>
      </c>
      <c r="D28" s="837" t="s">
        <v>2229</v>
      </c>
      <c r="E28" s="202">
        <v>50681.328999999998</v>
      </c>
      <c r="F28" s="836" t="s">
        <v>2103</v>
      </c>
      <c r="G28" s="836">
        <v>0</v>
      </c>
      <c r="H28" s="836" t="s">
        <v>2103</v>
      </c>
      <c r="I28" s="836" t="s">
        <v>2103</v>
      </c>
      <c r="J28" s="202">
        <v>0.67300000000000004</v>
      </c>
      <c r="K28" s="202" t="s">
        <v>2103</v>
      </c>
    </row>
    <row r="29" spans="3:11" s="24" customFormat="1" ht="12.75">
      <c r="C29" s="572" t="s">
        <v>1128</v>
      </c>
      <c r="D29" s="837" t="s">
        <v>2225</v>
      </c>
      <c r="E29" s="202">
        <v>86427.195999999996</v>
      </c>
      <c r="F29" s="836" t="s">
        <v>2103</v>
      </c>
      <c r="G29" s="836">
        <v>0</v>
      </c>
      <c r="H29" s="836" t="s">
        <v>2103</v>
      </c>
      <c r="I29" s="836" t="s">
        <v>2103</v>
      </c>
      <c r="J29" s="202">
        <v>228.98500000000001</v>
      </c>
      <c r="K29" s="202" t="s">
        <v>2103</v>
      </c>
    </row>
    <row r="30" spans="3:11" s="24" customFormat="1" ht="12.75">
      <c r="C30" s="572" t="s">
        <v>1129</v>
      </c>
      <c r="D30" s="837" t="s">
        <v>2230</v>
      </c>
      <c r="E30" s="202">
        <v>82162.183000000005</v>
      </c>
      <c r="F30" s="836" t="s">
        <v>2103</v>
      </c>
      <c r="G30" s="836">
        <v>0</v>
      </c>
      <c r="H30" s="836" t="s">
        <v>2103</v>
      </c>
      <c r="I30" s="836" t="s">
        <v>2103</v>
      </c>
      <c r="J30" s="202">
        <v>52.994999999999997</v>
      </c>
      <c r="K30" s="202" t="s">
        <v>2103</v>
      </c>
    </row>
    <row r="31" spans="3:11" s="24" customFormat="1" ht="12.75">
      <c r="C31" s="572" t="s">
        <v>1130</v>
      </c>
      <c r="D31" s="837" t="s">
        <v>2231</v>
      </c>
      <c r="E31" s="202">
        <v>48922.457000000002</v>
      </c>
      <c r="F31" s="836" t="s">
        <v>2103</v>
      </c>
      <c r="G31" s="836">
        <v>0</v>
      </c>
      <c r="H31" s="836" t="s">
        <v>2103</v>
      </c>
      <c r="I31" s="836" t="s">
        <v>2103</v>
      </c>
      <c r="J31" s="202">
        <v>1.0720000000000001</v>
      </c>
      <c r="K31" s="202" t="s">
        <v>2103</v>
      </c>
    </row>
    <row r="32" spans="3:11" s="24" customFormat="1" ht="12.75">
      <c r="C32" s="572" t="s">
        <v>1131</v>
      </c>
      <c r="D32" s="837" t="s">
        <v>2227</v>
      </c>
      <c r="E32" s="202">
        <v>762054.04299999995</v>
      </c>
      <c r="F32" s="836" t="s">
        <v>2103</v>
      </c>
      <c r="G32" s="836">
        <v>1548.027</v>
      </c>
      <c r="H32" s="836" t="s">
        <v>2103</v>
      </c>
      <c r="I32" s="836" t="s">
        <v>2103</v>
      </c>
      <c r="J32" s="202">
        <v>2280.1469999999999</v>
      </c>
      <c r="K32" s="202" t="s">
        <v>2103</v>
      </c>
    </row>
    <row r="33" spans="3:11" s="259" customFormat="1" ht="23.25" customHeight="1">
      <c r="C33" s="572" t="s">
        <v>1170</v>
      </c>
      <c r="D33" s="200" t="s">
        <v>311</v>
      </c>
      <c r="E33" s="213">
        <v>71865826.218999997</v>
      </c>
      <c r="F33" s="213"/>
      <c r="G33" s="213">
        <v>1070637.892</v>
      </c>
      <c r="H33" s="213" t="s">
        <v>2103</v>
      </c>
      <c r="I33" s="213">
        <v>-783469.99800000002</v>
      </c>
      <c r="J33" s="502">
        <v>96031.09599999999</v>
      </c>
      <c r="K33" s="502">
        <v>0</v>
      </c>
    </row>
    <row r="34" spans="3:11">
      <c r="C34" s="332"/>
      <c r="D34" s="2"/>
      <c r="E34" s="2"/>
      <c r="F34" s="2"/>
      <c r="G34" s="2"/>
      <c r="H34" s="2"/>
      <c r="I34" s="2"/>
      <c r="J34" s="2"/>
      <c r="K34" s="2"/>
    </row>
    <row r="35" spans="3:11">
      <c r="D35" s="403" t="s">
        <v>1216</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election activeCell="D30" sqref="D6:J30"/>
    </sheetView>
  </sheetViews>
  <sheetFormatPr baseColWidth="10" defaultColWidth="11.42578125" defaultRowHeight="15"/>
  <cols>
    <col min="1" max="1" width="12.140625" style="1" customWidth="1"/>
    <col min="2" max="2" width="3.7109375" style="1" customWidth="1"/>
    <col min="3" max="3" width="4.5703125" style="1" bestFit="1" customWidth="1"/>
    <col min="4" max="4" width="48.85546875" style="1" customWidth="1"/>
    <col min="5" max="6" width="11.42578125" style="1" customWidth="1"/>
    <col min="7" max="7" width="11.42578125" style="1"/>
    <col min="8" max="8" width="19.5703125" style="1" customWidth="1"/>
    <col min="9" max="9" width="14.42578125" style="1" customWidth="1"/>
    <col min="10" max="10" width="22.140625" style="1" customWidth="1"/>
    <col min="11" max="16384" width="11.42578125" style="1"/>
  </cols>
  <sheetData>
    <row r="2" spans="1:11" ht="15" customHeight="1">
      <c r="C2" s="968" t="s">
        <v>1376</v>
      </c>
      <c r="D2" s="968"/>
      <c r="E2" s="968"/>
      <c r="F2" s="968"/>
      <c r="G2" s="968"/>
      <c r="H2" s="968"/>
      <c r="I2" s="968"/>
      <c r="J2" s="968"/>
      <c r="K2" s="968"/>
    </row>
    <row r="3" spans="1:11" ht="15" customHeight="1">
      <c r="C3" s="968"/>
      <c r="D3" s="968"/>
      <c r="E3" s="968"/>
      <c r="F3" s="968"/>
      <c r="G3" s="968"/>
      <c r="H3" s="968"/>
      <c r="I3" s="968"/>
      <c r="J3" s="968"/>
      <c r="K3" s="968"/>
    </row>
    <row r="4" spans="1:11">
      <c r="A4" s="260" t="s">
        <v>197</v>
      </c>
    </row>
    <row r="5" spans="1:11" ht="15.75">
      <c r="A5" s="43" t="s">
        <v>131</v>
      </c>
      <c r="C5" s="2"/>
      <c r="D5" s="2"/>
      <c r="E5" s="2"/>
      <c r="F5" s="2"/>
      <c r="G5" s="2"/>
      <c r="H5" s="2"/>
      <c r="I5" s="2"/>
      <c r="J5" s="2"/>
      <c r="K5" s="2"/>
    </row>
    <row r="6" spans="1:11" s="2" customFormat="1">
      <c r="C6" s="848"/>
      <c r="D6" s="848"/>
      <c r="E6" s="354" t="s">
        <v>213</v>
      </c>
      <c r="F6" s="354" t="s">
        <v>214</v>
      </c>
      <c r="G6" s="354" t="s">
        <v>215</v>
      </c>
      <c r="H6" s="354" t="s">
        <v>216</v>
      </c>
      <c r="I6" s="354" t="s">
        <v>217</v>
      </c>
      <c r="J6" s="354" t="s">
        <v>274</v>
      </c>
    </row>
    <row r="7" spans="1:11" s="2" customFormat="1" ht="18.75" customHeight="1" thickBot="1">
      <c r="C7" s="848"/>
      <c r="D7" s="848"/>
      <c r="E7" s="1030" t="s">
        <v>1013</v>
      </c>
      <c r="F7" s="1030"/>
      <c r="G7" s="1030"/>
      <c r="H7" s="1030"/>
      <c r="I7" s="1031" t="s">
        <v>1165</v>
      </c>
      <c r="J7" s="1031" t="s">
        <v>1167</v>
      </c>
    </row>
    <row r="8" spans="1:11" s="2" customFormat="1" ht="21" customHeight="1" thickBot="1">
      <c r="C8" s="325"/>
      <c r="D8" s="325"/>
      <c r="E8" s="1033"/>
      <c r="F8" s="1036" t="s">
        <v>1168</v>
      </c>
      <c r="G8" s="1036"/>
      <c r="H8" s="1037" t="s">
        <v>1171</v>
      </c>
      <c r="I8" s="1032"/>
      <c r="J8" s="1032"/>
    </row>
    <row r="9" spans="1:11" s="2" customFormat="1" ht="15.75" thickBot="1">
      <c r="C9" s="848"/>
      <c r="D9" s="325"/>
      <c r="E9" s="1034"/>
      <c r="F9" s="1029"/>
      <c r="G9" s="1040" t="s">
        <v>1151</v>
      </c>
      <c r="H9" s="1038"/>
      <c r="I9" s="1032"/>
      <c r="J9" s="1032"/>
    </row>
    <row r="10" spans="1:11" s="2" customFormat="1" ht="34.5" customHeight="1" thickBot="1">
      <c r="C10" s="848"/>
      <c r="D10" s="848"/>
      <c r="E10" s="1035"/>
      <c r="F10" s="1029"/>
      <c r="G10" s="1040"/>
      <c r="H10" s="1039"/>
      <c r="I10" s="1032"/>
      <c r="J10" s="1032"/>
    </row>
    <row r="11" spans="1:11" s="45" customFormat="1" ht="12.75">
      <c r="C11" s="783" t="s">
        <v>1101</v>
      </c>
      <c r="D11" s="850" t="s">
        <v>1172</v>
      </c>
      <c r="E11" s="211">
        <v>482253</v>
      </c>
      <c r="F11" s="211">
        <v>20705</v>
      </c>
      <c r="G11" s="211">
        <v>20705</v>
      </c>
      <c r="H11" s="211">
        <v>482253</v>
      </c>
      <c r="I11" s="211">
        <v>-19994</v>
      </c>
      <c r="J11" s="211">
        <v>0</v>
      </c>
    </row>
    <row r="12" spans="1:11" s="45" customFormat="1" ht="12.75">
      <c r="C12" s="783" t="s">
        <v>1103</v>
      </c>
      <c r="D12" s="837" t="s">
        <v>1173</v>
      </c>
      <c r="E12" s="836">
        <v>74869</v>
      </c>
      <c r="F12" s="836">
        <v>11055</v>
      </c>
      <c r="G12" s="836">
        <v>11055</v>
      </c>
      <c r="H12" s="836">
        <v>74869</v>
      </c>
      <c r="I12" s="836">
        <v>-8434</v>
      </c>
      <c r="J12" s="836">
        <v>0</v>
      </c>
    </row>
    <row r="13" spans="1:11" s="45" customFormat="1" ht="12.75">
      <c r="C13" s="783" t="s">
        <v>1105</v>
      </c>
      <c r="D13" s="837" t="s">
        <v>1174</v>
      </c>
      <c r="E13" s="836">
        <v>2652078.15</v>
      </c>
      <c r="F13" s="836">
        <v>159384.14000000001</v>
      </c>
      <c r="G13" s="836">
        <v>159384.14000000001</v>
      </c>
      <c r="H13" s="836">
        <v>2652078.15</v>
      </c>
      <c r="I13" s="836">
        <v>-111635.12</v>
      </c>
      <c r="J13" s="836">
        <v>0</v>
      </c>
    </row>
    <row r="14" spans="1:11" s="45" customFormat="1" ht="25.5">
      <c r="C14" s="783" t="s">
        <v>1107</v>
      </c>
      <c r="D14" s="837" t="s">
        <v>1175</v>
      </c>
      <c r="E14" s="836">
        <v>1094544</v>
      </c>
      <c r="F14" s="836">
        <v>1668</v>
      </c>
      <c r="G14" s="836">
        <v>1668</v>
      </c>
      <c r="H14" s="836">
        <v>1094544</v>
      </c>
      <c r="I14" s="836">
        <v>-9430</v>
      </c>
      <c r="J14" s="836">
        <v>0</v>
      </c>
    </row>
    <row r="15" spans="1:11" s="45" customFormat="1" ht="12.75">
      <c r="C15" s="783" t="s">
        <v>1109</v>
      </c>
      <c r="D15" s="837" t="s">
        <v>1176</v>
      </c>
      <c r="E15" s="836">
        <v>87308</v>
      </c>
      <c r="F15" s="836">
        <v>1103</v>
      </c>
      <c r="G15" s="836">
        <v>1103</v>
      </c>
      <c r="H15" s="836">
        <v>87308</v>
      </c>
      <c r="I15" s="836">
        <v>-946</v>
      </c>
      <c r="J15" s="836">
        <v>0</v>
      </c>
    </row>
    <row r="16" spans="1:11" s="45" customFormat="1" ht="12.75">
      <c r="C16" s="783" t="s">
        <v>1111</v>
      </c>
      <c r="D16" s="837" t="s">
        <v>1177</v>
      </c>
      <c r="E16" s="836">
        <v>1322240</v>
      </c>
      <c r="F16" s="836">
        <v>82435</v>
      </c>
      <c r="G16" s="836">
        <v>82435</v>
      </c>
      <c r="H16" s="836">
        <v>1322240</v>
      </c>
      <c r="I16" s="836">
        <v>-60017</v>
      </c>
      <c r="J16" s="836">
        <v>0</v>
      </c>
    </row>
    <row r="17" spans="3:10" s="45" customFormat="1" ht="12.75">
      <c r="C17" s="783" t="s">
        <v>1113</v>
      </c>
      <c r="D17" s="837" t="s">
        <v>1178</v>
      </c>
      <c r="E17" s="836">
        <v>2165849.2000000002</v>
      </c>
      <c r="F17" s="836">
        <v>112552.23</v>
      </c>
      <c r="G17" s="836">
        <v>112552.23</v>
      </c>
      <c r="H17" s="836">
        <v>2165849.2000000002</v>
      </c>
      <c r="I17" s="836">
        <v>-88753.27</v>
      </c>
      <c r="J17" s="836">
        <v>0</v>
      </c>
    </row>
    <row r="18" spans="3:10" s="45" customFormat="1" ht="12.75">
      <c r="C18" s="783" t="s">
        <v>1115</v>
      </c>
      <c r="D18" s="837" t="s">
        <v>1179</v>
      </c>
      <c r="E18" s="836">
        <v>1833218.51</v>
      </c>
      <c r="F18" s="836">
        <v>36554</v>
      </c>
      <c r="G18" s="836">
        <v>36554</v>
      </c>
      <c r="H18" s="836">
        <v>1833218.51</v>
      </c>
      <c r="I18" s="836">
        <v>-36250.61</v>
      </c>
      <c r="J18" s="836">
        <v>0</v>
      </c>
    </row>
    <row r="19" spans="3:10" s="45" customFormat="1" ht="12.75">
      <c r="C19" s="783" t="s">
        <v>1117</v>
      </c>
      <c r="D19" s="837" t="s">
        <v>338</v>
      </c>
      <c r="E19" s="836">
        <v>999549</v>
      </c>
      <c r="F19" s="836">
        <v>49962</v>
      </c>
      <c r="G19" s="836">
        <v>49962</v>
      </c>
      <c r="H19" s="836">
        <v>999549</v>
      </c>
      <c r="I19" s="836">
        <v>-36072</v>
      </c>
      <c r="J19" s="836">
        <v>0</v>
      </c>
    </row>
    <row r="20" spans="3:10" s="45" customFormat="1" ht="12.75">
      <c r="C20" s="783" t="s">
        <v>1119</v>
      </c>
      <c r="D20" s="837" t="s">
        <v>1180</v>
      </c>
      <c r="E20" s="836">
        <v>343173</v>
      </c>
      <c r="F20" s="836">
        <v>15232</v>
      </c>
      <c r="G20" s="836">
        <v>15232</v>
      </c>
      <c r="H20" s="836">
        <v>343173</v>
      </c>
      <c r="I20" s="836">
        <v>-12445</v>
      </c>
      <c r="J20" s="836">
        <v>0</v>
      </c>
    </row>
    <row r="21" spans="3:10" s="45" customFormat="1" ht="12.75">
      <c r="C21" s="783" t="s">
        <v>1120</v>
      </c>
      <c r="D21" s="837" t="s">
        <v>1181</v>
      </c>
      <c r="E21" s="836">
        <v>1805374</v>
      </c>
      <c r="F21" s="836">
        <v>17569</v>
      </c>
      <c r="G21" s="836">
        <v>17569</v>
      </c>
      <c r="H21" s="836">
        <v>1805374</v>
      </c>
      <c r="I21" s="836">
        <v>-25728</v>
      </c>
      <c r="J21" s="836">
        <v>0</v>
      </c>
    </row>
    <row r="22" spans="3:10" s="45" customFormat="1" ht="12.75">
      <c r="C22" s="783" t="s">
        <v>1121</v>
      </c>
      <c r="D22" s="837" t="s">
        <v>1182</v>
      </c>
      <c r="E22" s="836">
        <v>1582612</v>
      </c>
      <c r="F22" s="836">
        <v>31297</v>
      </c>
      <c r="G22" s="836">
        <v>31297</v>
      </c>
      <c r="H22" s="836">
        <v>1582612</v>
      </c>
      <c r="I22" s="836">
        <v>-31884</v>
      </c>
      <c r="J22" s="836">
        <v>0</v>
      </c>
    </row>
    <row r="23" spans="3:10" s="45" customFormat="1" ht="12.75">
      <c r="C23" s="783" t="s">
        <v>1122</v>
      </c>
      <c r="D23" s="837" t="s">
        <v>1183</v>
      </c>
      <c r="E23" s="836">
        <v>1446320</v>
      </c>
      <c r="F23" s="836">
        <v>43343</v>
      </c>
      <c r="G23" s="836">
        <v>43343</v>
      </c>
      <c r="H23" s="836">
        <v>1446320</v>
      </c>
      <c r="I23" s="836">
        <v>-31271</v>
      </c>
      <c r="J23" s="836">
        <v>0</v>
      </c>
    </row>
    <row r="24" spans="3:10" s="45" customFormat="1" ht="12.75">
      <c r="C24" s="783" t="s">
        <v>1123</v>
      </c>
      <c r="D24" s="837" t="s">
        <v>1184</v>
      </c>
      <c r="E24" s="836">
        <v>396615</v>
      </c>
      <c r="F24" s="836">
        <v>17031</v>
      </c>
      <c r="G24" s="836">
        <v>17031</v>
      </c>
      <c r="H24" s="836">
        <v>396615</v>
      </c>
      <c r="I24" s="836">
        <v>-14358</v>
      </c>
      <c r="J24" s="836">
        <v>0</v>
      </c>
    </row>
    <row r="25" spans="3:10" s="45" customFormat="1" ht="25.5">
      <c r="C25" s="783" t="s">
        <v>1124</v>
      </c>
      <c r="D25" s="837" t="s">
        <v>1185</v>
      </c>
      <c r="E25" s="836">
        <v>0</v>
      </c>
      <c r="F25" s="836">
        <v>0</v>
      </c>
      <c r="G25" s="836">
        <v>0</v>
      </c>
      <c r="H25" s="836">
        <v>0</v>
      </c>
      <c r="I25" s="836">
        <v>0</v>
      </c>
      <c r="J25" s="836">
        <v>0</v>
      </c>
    </row>
    <row r="26" spans="3:10" s="45" customFormat="1" ht="12.75">
      <c r="C26" s="783" t="s">
        <v>1125</v>
      </c>
      <c r="D26" s="837" t="s">
        <v>1186</v>
      </c>
      <c r="E26" s="836">
        <v>54248</v>
      </c>
      <c r="F26" s="836">
        <v>1790</v>
      </c>
      <c r="G26" s="836">
        <v>1790</v>
      </c>
      <c r="H26" s="836">
        <v>54248</v>
      </c>
      <c r="I26" s="836">
        <v>-1470</v>
      </c>
      <c r="J26" s="836">
        <v>0</v>
      </c>
    </row>
    <row r="27" spans="3:10" s="45" customFormat="1" ht="12.75">
      <c r="C27" s="783" t="s">
        <v>1126</v>
      </c>
      <c r="D27" s="837" t="s">
        <v>1187</v>
      </c>
      <c r="E27" s="836">
        <v>251421</v>
      </c>
      <c r="F27" s="836">
        <v>3161</v>
      </c>
      <c r="G27" s="836">
        <v>3161</v>
      </c>
      <c r="H27" s="836">
        <v>251421</v>
      </c>
      <c r="I27" s="836">
        <v>-3887</v>
      </c>
      <c r="J27" s="836">
        <v>0</v>
      </c>
    </row>
    <row r="28" spans="3:10" s="45" customFormat="1" ht="12.75">
      <c r="C28" s="783" t="s">
        <v>1127</v>
      </c>
      <c r="D28" s="837" t="s">
        <v>1188</v>
      </c>
      <c r="E28" s="836">
        <v>127968</v>
      </c>
      <c r="F28" s="836">
        <v>5736</v>
      </c>
      <c r="G28" s="836">
        <v>5736</v>
      </c>
      <c r="H28" s="836">
        <v>127968</v>
      </c>
      <c r="I28" s="836">
        <v>-6219</v>
      </c>
      <c r="J28" s="836">
        <v>0</v>
      </c>
    </row>
    <row r="29" spans="3:10" s="45" customFormat="1" ht="12.75">
      <c r="C29" s="783" t="s">
        <v>1128</v>
      </c>
      <c r="D29" s="837" t="s">
        <v>347</v>
      </c>
      <c r="E29" s="836">
        <v>547946.38</v>
      </c>
      <c r="F29" s="836">
        <v>14108.53</v>
      </c>
      <c r="G29" s="836">
        <v>14108.53</v>
      </c>
      <c r="H29" s="836">
        <v>547946.38</v>
      </c>
      <c r="I29" s="836">
        <v>-70736.289999999994</v>
      </c>
      <c r="J29" s="836">
        <v>0</v>
      </c>
    </row>
    <row r="30" spans="3:10" s="45" customFormat="1" ht="12.75">
      <c r="C30" s="783" t="s">
        <v>1129</v>
      </c>
      <c r="D30" s="201" t="s">
        <v>311</v>
      </c>
      <c r="E30" s="298">
        <v>17267586.23</v>
      </c>
      <c r="F30" s="298">
        <v>624685.9</v>
      </c>
      <c r="G30" s="298">
        <v>624685.9</v>
      </c>
      <c r="H30" s="298">
        <v>17267586.23</v>
      </c>
      <c r="I30" s="298">
        <v>-569530.29</v>
      </c>
      <c r="J30" s="298">
        <v>0</v>
      </c>
    </row>
    <row r="31" spans="3:10" s="2" customFormat="1" ht="14.25">
      <c r="C31" s="332"/>
    </row>
    <row r="32" spans="3:10">
      <c r="D32" s="403" t="s">
        <v>1216</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topLeftCell="E1" workbookViewId="0">
      <selection activeCell="F12" sqref="F12:T17"/>
    </sheetView>
  </sheetViews>
  <sheetFormatPr baseColWidth="10" defaultColWidth="11.42578125" defaultRowHeight="15"/>
  <cols>
    <col min="1" max="1" width="12.140625" style="1" customWidth="1"/>
    <col min="2" max="2" width="3.7109375" style="1" customWidth="1"/>
    <col min="3" max="3" width="4.140625" style="1" bestFit="1" customWidth="1"/>
    <col min="4" max="4" width="11.42578125" style="1" customWidth="1"/>
    <col min="5" max="5" width="16.140625" style="1" customWidth="1"/>
    <col min="6" max="6" width="11.42578125" style="1" customWidth="1"/>
    <col min="7" max="16384" width="11.42578125" style="1"/>
  </cols>
  <sheetData>
    <row r="2" spans="1:21" ht="15" customHeight="1">
      <c r="C2" s="986" t="s">
        <v>1426</v>
      </c>
      <c r="D2" s="986"/>
      <c r="E2" s="986"/>
      <c r="F2" s="986"/>
      <c r="G2" s="986"/>
      <c r="H2" s="986"/>
      <c r="I2" s="986"/>
      <c r="J2" s="986"/>
      <c r="K2" s="986"/>
      <c r="L2" s="986"/>
      <c r="M2" s="986"/>
      <c r="N2" s="986"/>
      <c r="O2" s="986"/>
      <c r="P2" s="986"/>
      <c r="Q2" s="986"/>
      <c r="R2" s="986"/>
      <c r="S2" s="986"/>
      <c r="T2" s="986"/>
      <c r="U2" s="986"/>
    </row>
    <row r="3" spans="1:21" ht="15" customHeight="1">
      <c r="C3" s="986"/>
      <c r="D3" s="986"/>
      <c r="E3" s="986"/>
      <c r="F3" s="986"/>
      <c r="G3" s="986"/>
      <c r="H3" s="986"/>
      <c r="I3" s="986"/>
      <c r="J3" s="986"/>
      <c r="K3" s="986"/>
      <c r="L3" s="986"/>
      <c r="M3" s="986"/>
      <c r="N3" s="986"/>
      <c r="O3" s="986"/>
      <c r="P3" s="986"/>
      <c r="Q3" s="986"/>
      <c r="R3" s="986"/>
      <c r="S3" s="986"/>
      <c r="T3" s="986"/>
      <c r="U3" s="986"/>
    </row>
    <row r="4" spans="1:21">
      <c r="A4" s="260" t="s">
        <v>197</v>
      </c>
    </row>
    <row r="5" spans="1:21" ht="15.75">
      <c r="A5" s="43" t="s">
        <v>96</v>
      </c>
      <c r="C5" s="2"/>
      <c r="D5" s="2"/>
      <c r="E5" s="2"/>
      <c r="F5" s="2"/>
      <c r="G5" s="2"/>
      <c r="H5" s="2"/>
      <c r="I5" s="2"/>
      <c r="J5" s="2"/>
      <c r="K5" s="2"/>
    </row>
    <row r="6" spans="1:21">
      <c r="A6" s="2"/>
      <c r="D6" s="2"/>
      <c r="E6" s="2"/>
      <c r="F6" s="2"/>
    </row>
    <row r="7" spans="1:21" s="2" customFormat="1" ht="14.25">
      <c r="C7" s="266"/>
      <c r="D7" s="266"/>
      <c r="E7" s="266"/>
      <c r="F7" s="267" t="s">
        <v>213</v>
      </c>
      <c r="G7" s="267" t="s">
        <v>214</v>
      </c>
      <c r="H7" s="267" t="s">
        <v>215</v>
      </c>
      <c r="I7" s="267" t="s">
        <v>216</v>
      </c>
      <c r="J7" s="267" t="s">
        <v>217</v>
      </c>
      <c r="K7" s="267" t="s">
        <v>274</v>
      </c>
      <c r="L7" s="267" t="s">
        <v>275</v>
      </c>
      <c r="M7" s="267" t="s">
        <v>329</v>
      </c>
      <c r="N7" s="267" t="s">
        <v>990</v>
      </c>
      <c r="O7" s="267" t="s">
        <v>991</v>
      </c>
      <c r="P7" s="267" t="s">
        <v>992</v>
      </c>
      <c r="Q7" s="267" t="s">
        <v>993</v>
      </c>
      <c r="R7" s="267" t="s">
        <v>994</v>
      </c>
      <c r="S7" s="267" t="s">
        <v>1011</v>
      </c>
      <c r="T7" s="267" t="s">
        <v>1012</v>
      </c>
    </row>
    <row r="8" spans="1:21" s="2" customFormat="1" ht="43.5" customHeight="1" thickBot="1">
      <c r="C8" s="266"/>
      <c r="D8" s="266"/>
      <c r="E8" s="266"/>
      <c r="F8" s="1041" t="s">
        <v>1013</v>
      </c>
      <c r="G8" s="1042"/>
      <c r="H8" s="1042"/>
      <c r="I8" s="1042"/>
      <c r="J8" s="1042"/>
      <c r="K8" s="1042"/>
      <c r="L8" s="1043"/>
      <c r="M8" s="1044" t="s">
        <v>1014</v>
      </c>
      <c r="N8" s="1045"/>
      <c r="O8" s="1045"/>
      <c r="P8" s="1045"/>
      <c r="Q8" s="1045"/>
      <c r="R8" s="1045"/>
      <c r="S8" s="1045"/>
      <c r="T8" s="280" t="s">
        <v>1015</v>
      </c>
    </row>
    <row r="9" spans="1:21" s="2" customFormat="1" thickBot="1">
      <c r="C9" s="266"/>
      <c r="D9" s="266"/>
      <c r="E9" s="266"/>
      <c r="F9" s="1046"/>
      <c r="G9" s="1048" t="s">
        <v>1016</v>
      </c>
      <c r="H9" s="1048"/>
      <c r="I9" s="1048"/>
      <c r="J9" s="1048" t="s">
        <v>1017</v>
      </c>
      <c r="K9" s="1048"/>
      <c r="L9" s="1048"/>
      <c r="M9" s="1049"/>
      <c r="N9" s="1050" t="s">
        <v>1018</v>
      </c>
      <c r="O9" s="1050"/>
      <c r="P9" s="1050"/>
      <c r="Q9" s="1050" t="s">
        <v>1017</v>
      </c>
      <c r="R9" s="1050"/>
      <c r="S9" s="1050"/>
      <c r="T9" s="1051" t="s">
        <v>1019</v>
      </c>
    </row>
    <row r="10" spans="1:21" s="2" customFormat="1" thickBot="1">
      <c r="C10" s="266"/>
      <c r="D10" s="266"/>
      <c r="E10" s="266"/>
      <c r="F10" s="1047"/>
      <c r="G10" s="1049"/>
      <c r="H10" s="1052" t="s">
        <v>1020</v>
      </c>
      <c r="I10" s="1053" t="s">
        <v>1021</v>
      </c>
      <c r="J10" s="1054"/>
      <c r="K10" s="1053" t="s">
        <v>1020</v>
      </c>
      <c r="L10" s="1053" t="s">
        <v>1022</v>
      </c>
      <c r="M10" s="1049"/>
      <c r="N10" s="1049"/>
      <c r="O10" s="1052" t="s">
        <v>1020</v>
      </c>
      <c r="P10" s="1057" t="s">
        <v>1021</v>
      </c>
      <c r="Q10" s="1058"/>
      <c r="R10" s="1052" t="s">
        <v>1020</v>
      </c>
      <c r="S10" s="1053" t="s">
        <v>1023</v>
      </c>
      <c r="T10" s="1051"/>
    </row>
    <row r="11" spans="1:21" s="2" customFormat="1" ht="139.5" customHeight="1" thickBot="1">
      <c r="C11" s="266"/>
      <c r="D11" s="266"/>
      <c r="E11" s="266"/>
      <c r="F11" s="842"/>
      <c r="G11" s="1049"/>
      <c r="H11" s="1052"/>
      <c r="I11" s="1053"/>
      <c r="J11" s="1054"/>
      <c r="K11" s="1053"/>
      <c r="L11" s="1053"/>
      <c r="M11" s="1049"/>
      <c r="N11" s="1049"/>
      <c r="O11" s="1052"/>
      <c r="P11" s="1057"/>
      <c r="Q11" s="1058"/>
      <c r="R11" s="1052"/>
      <c r="S11" s="1053"/>
      <c r="T11" s="1051"/>
    </row>
    <row r="12" spans="1:21" s="2" customFormat="1" ht="31.5" customHeight="1">
      <c r="C12" s="268">
        <v>1</v>
      </c>
      <c r="D12" s="1056" t="s">
        <v>1024</v>
      </c>
      <c r="E12" s="1056"/>
      <c r="F12" s="269">
        <v>0</v>
      </c>
      <c r="G12" s="270">
        <v>0</v>
      </c>
      <c r="H12" s="270">
        <v>0</v>
      </c>
      <c r="I12" s="271">
        <v>0</v>
      </c>
      <c r="J12" s="272">
        <v>0</v>
      </c>
      <c r="K12" s="271">
        <v>0</v>
      </c>
      <c r="L12" s="271">
        <v>0</v>
      </c>
      <c r="M12" s="270">
        <v>0</v>
      </c>
      <c r="N12" s="270">
        <v>0</v>
      </c>
      <c r="O12" s="270">
        <v>0</v>
      </c>
      <c r="P12" s="273">
        <v>0</v>
      </c>
      <c r="Q12" s="271">
        <v>0</v>
      </c>
      <c r="R12" s="270">
        <v>0</v>
      </c>
      <c r="S12" s="271">
        <v>0</v>
      </c>
      <c r="T12" s="272">
        <v>0</v>
      </c>
    </row>
    <row r="13" spans="1:21" s="2" customFormat="1" ht="31.5" customHeight="1">
      <c r="C13" s="268">
        <v>2</v>
      </c>
      <c r="D13" s="1056" t="s">
        <v>1025</v>
      </c>
      <c r="E13" s="1056"/>
      <c r="F13" s="274">
        <v>0</v>
      </c>
      <c r="G13" s="275">
        <v>0</v>
      </c>
      <c r="H13" s="275">
        <v>0</v>
      </c>
      <c r="I13" s="276">
        <v>0</v>
      </c>
      <c r="J13" s="277">
        <v>0</v>
      </c>
      <c r="K13" s="276">
        <v>0</v>
      </c>
      <c r="L13" s="276">
        <v>0</v>
      </c>
      <c r="M13" s="275">
        <v>0</v>
      </c>
      <c r="N13" s="275">
        <v>0</v>
      </c>
      <c r="O13" s="275">
        <v>0</v>
      </c>
      <c r="P13" s="278">
        <v>0</v>
      </c>
      <c r="Q13" s="276">
        <v>0</v>
      </c>
      <c r="R13" s="275">
        <v>0</v>
      </c>
      <c r="S13" s="276">
        <v>0</v>
      </c>
      <c r="T13" s="277">
        <v>0</v>
      </c>
    </row>
    <row r="14" spans="1:21" s="2" customFormat="1" ht="31.5" customHeight="1">
      <c r="C14" s="279">
        <v>3</v>
      </c>
      <c r="D14" s="1055" t="s">
        <v>1026</v>
      </c>
      <c r="E14" s="1055"/>
      <c r="F14" s="274">
        <v>0</v>
      </c>
      <c r="G14" s="275">
        <v>0</v>
      </c>
      <c r="H14" s="275">
        <v>0</v>
      </c>
      <c r="I14" s="276">
        <v>0</v>
      </c>
      <c r="J14" s="277">
        <v>0</v>
      </c>
      <c r="K14" s="276">
        <v>0</v>
      </c>
      <c r="L14" s="276">
        <v>0</v>
      </c>
      <c r="M14" s="275">
        <v>0</v>
      </c>
      <c r="N14" s="275">
        <v>0</v>
      </c>
      <c r="O14" s="275">
        <v>0</v>
      </c>
      <c r="P14" s="278">
        <v>0</v>
      </c>
      <c r="Q14" s="276">
        <v>0</v>
      </c>
      <c r="R14" s="275">
        <v>0</v>
      </c>
      <c r="S14" s="276">
        <v>0</v>
      </c>
      <c r="T14" s="277">
        <v>0</v>
      </c>
    </row>
    <row r="15" spans="1:21" s="2" customFormat="1" ht="31.5" customHeight="1">
      <c r="C15" s="268">
        <v>4</v>
      </c>
      <c r="D15" s="1056" t="s">
        <v>1027</v>
      </c>
      <c r="E15" s="1056"/>
      <c r="F15" s="274">
        <v>0</v>
      </c>
      <c r="G15" s="275">
        <v>0</v>
      </c>
      <c r="H15" s="275">
        <v>0</v>
      </c>
      <c r="I15" s="276">
        <v>0</v>
      </c>
      <c r="J15" s="277">
        <v>0</v>
      </c>
      <c r="K15" s="276">
        <v>0</v>
      </c>
      <c r="L15" s="276">
        <v>0</v>
      </c>
      <c r="M15" s="275">
        <v>0</v>
      </c>
      <c r="N15" s="275">
        <v>0</v>
      </c>
      <c r="O15" s="275">
        <v>0</v>
      </c>
      <c r="P15" s="278">
        <v>0</v>
      </c>
      <c r="Q15" s="276">
        <v>0</v>
      </c>
      <c r="R15" s="275">
        <v>0</v>
      </c>
      <c r="S15" s="276">
        <v>0</v>
      </c>
      <c r="T15" s="277">
        <v>0</v>
      </c>
    </row>
    <row r="16" spans="1:21" s="2" customFormat="1" ht="31.5" customHeight="1">
      <c r="C16" s="279">
        <v>5</v>
      </c>
      <c r="D16" s="1055" t="s">
        <v>1028</v>
      </c>
      <c r="E16" s="1055"/>
      <c r="F16" s="274">
        <v>0</v>
      </c>
      <c r="G16" s="275">
        <v>0</v>
      </c>
      <c r="H16" s="275">
        <v>0</v>
      </c>
      <c r="I16" s="276">
        <v>0</v>
      </c>
      <c r="J16" s="277">
        <v>0</v>
      </c>
      <c r="K16" s="276">
        <v>0</v>
      </c>
      <c r="L16" s="276">
        <v>0</v>
      </c>
      <c r="M16" s="275">
        <v>0</v>
      </c>
      <c r="N16" s="275">
        <v>0</v>
      </c>
      <c r="O16" s="275">
        <v>0</v>
      </c>
      <c r="P16" s="278">
        <v>0</v>
      </c>
      <c r="Q16" s="276">
        <v>0</v>
      </c>
      <c r="R16" s="275">
        <v>0</v>
      </c>
      <c r="S16" s="276">
        <v>0</v>
      </c>
      <c r="T16" s="277">
        <v>0</v>
      </c>
    </row>
    <row r="17" spans="3:20" s="2" customFormat="1" ht="31.5" customHeight="1">
      <c r="C17" s="279">
        <v>6</v>
      </c>
      <c r="D17" s="1055" t="s">
        <v>1029</v>
      </c>
      <c r="E17" s="1055"/>
      <c r="F17" s="274">
        <v>0</v>
      </c>
      <c r="G17" s="275">
        <v>0</v>
      </c>
      <c r="H17" s="275">
        <v>0</v>
      </c>
      <c r="I17" s="276">
        <v>0</v>
      </c>
      <c r="J17" s="277">
        <v>0</v>
      </c>
      <c r="K17" s="276">
        <v>0</v>
      </c>
      <c r="L17" s="276">
        <v>0</v>
      </c>
      <c r="M17" s="275">
        <v>0</v>
      </c>
      <c r="N17" s="275">
        <v>0</v>
      </c>
      <c r="O17" s="275">
        <v>0</v>
      </c>
      <c r="P17" s="278">
        <v>0</v>
      </c>
      <c r="Q17" s="276">
        <v>0</v>
      </c>
      <c r="R17" s="275">
        <v>0</v>
      </c>
      <c r="S17" s="276">
        <v>0</v>
      </c>
      <c r="T17" s="277">
        <v>0</v>
      </c>
    </row>
    <row r="18" spans="3:20" s="2" customFormat="1" ht="14.25"/>
    <row r="19" spans="3:20">
      <c r="D19" s="403" t="s">
        <v>1216</v>
      </c>
    </row>
  </sheetData>
  <mergeCells count="28">
    <mergeCell ref="P10:P11"/>
    <mergeCell ref="Q10:Q11"/>
    <mergeCell ref="D12:E12"/>
    <mergeCell ref="D13:E13"/>
    <mergeCell ref="D14:E14"/>
    <mergeCell ref="K10:K11"/>
    <mergeCell ref="L10:L11"/>
    <mergeCell ref="D17:E17"/>
    <mergeCell ref="N10:N11"/>
    <mergeCell ref="O10:O11"/>
    <mergeCell ref="D15:E15"/>
    <mergeCell ref="D16:E16"/>
    <mergeCell ref="C2:U3"/>
    <mergeCell ref="F8:L8"/>
    <mergeCell ref="M8:S8"/>
    <mergeCell ref="F9:F10"/>
    <mergeCell ref="G9:I9"/>
    <mergeCell ref="J9:L9"/>
    <mergeCell ref="M9:M11"/>
    <mergeCell ref="N9:P9"/>
    <mergeCell ref="Q9:S9"/>
    <mergeCell ref="T9:T11"/>
    <mergeCell ref="R10:R11"/>
    <mergeCell ref="S10:S11"/>
    <mergeCell ref="G10:G11"/>
    <mergeCell ref="H10:H11"/>
    <mergeCell ref="I10:I11"/>
    <mergeCell ref="J10:J1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election activeCell="E12" sqref="E12"/>
    </sheetView>
  </sheetViews>
  <sheetFormatPr baseColWidth="10" defaultColWidth="11.42578125" defaultRowHeight="15"/>
  <cols>
    <col min="1" max="1" width="12.140625" style="1" customWidth="1"/>
    <col min="2" max="2" width="3.7109375" style="1" customWidth="1"/>
    <col min="3" max="3" width="4.28515625" style="1" bestFit="1" customWidth="1"/>
    <col min="4" max="4" width="42.5703125" style="1" customWidth="1"/>
    <col min="5" max="5" width="11.42578125" style="1" customWidth="1"/>
    <col min="6" max="6" width="12.5703125" style="1" bestFit="1" customWidth="1"/>
    <col min="7" max="7" width="11.7109375" style="1" bestFit="1" customWidth="1"/>
    <col min="8" max="8" width="12.85546875" style="1" bestFit="1" customWidth="1"/>
    <col min="9" max="13" width="11.7109375" style="1" bestFit="1" customWidth="1"/>
    <col min="14" max="16384" width="11.42578125" style="1"/>
  </cols>
  <sheetData>
    <row r="2" spans="1:14" ht="15" customHeight="1">
      <c r="C2" s="969" t="s">
        <v>1412</v>
      </c>
      <c r="D2" s="969"/>
      <c r="E2" s="969"/>
      <c r="F2" s="969"/>
      <c r="G2" s="969"/>
      <c r="H2" s="969"/>
      <c r="I2" s="969"/>
      <c r="J2" s="969"/>
      <c r="K2" s="969"/>
      <c r="L2" s="969"/>
      <c r="M2" s="969"/>
      <c r="N2" s="969"/>
    </row>
    <row r="3" spans="1:14" ht="15" customHeight="1">
      <c r="C3" s="969"/>
      <c r="D3" s="969"/>
      <c r="E3" s="969"/>
      <c r="F3" s="969"/>
      <c r="G3" s="969"/>
      <c r="H3" s="969"/>
      <c r="I3" s="969"/>
      <c r="J3" s="969"/>
      <c r="K3" s="969"/>
      <c r="L3" s="969"/>
      <c r="M3" s="969"/>
      <c r="N3" s="969"/>
    </row>
    <row r="4" spans="1:14">
      <c r="A4" s="260" t="s">
        <v>197</v>
      </c>
    </row>
    <row r="5" spans="1:14" ht="15.75">
      <c r="A5" s="43" t="s">
        <v>99</v>
      </c>
      <c r="C5" s="2"/>
      <c r="D5" s="2"/>
      <c r="E5" s="2"/>
      <c r="F5" s="2"/>
      <c r="G5" s="2"/>
      <c r="H5" s="2"/>
      <c r="I5" s="2"/>
      <c r="J5" s="2"/>
      <c r="K5" s="2"/>
    </row>
    <row r="6" spans="1:14">
      <c r="C6" s="266"/>
      <c r="D6" s="266"/>
      <c r="E6" s="267" t="s">
        <v>213</v>
      </c>
      <c r="F6" s="267" t="s">
        <v>214</v>
      </c>
      <c r="G6" s="267" t="s">
        <v>215</v>
      </c>
      <c r="H6" s="267" t="s">
        <v>216</v>
      </c>
      <c r="I6" s="267" t="s">
        <v>217</v>
      </c>
      <c r="J6" s="267" t="s">
        <v>274</v>
      </c>
      <c r="K6" s="267" t="s">
        <v>275</v>
      </c>
      <c r="L6" s="267" t="s">
        <v>329</v>
      </c>
      <c r="M6" s="267" t="s">
        <v>990</v>
      </c>
    </row>
    <row r="7" spans="1:14" ht="15.75" thickBot="1">
      <c r="C7" s="282"/>
      <c r="D7" s="282"/>
      <c r="E7" s="1060" t="s">
        <v>1030</v>
      </c>
      <c r="F7" s="1060" t="s">
        <v>1013</v>
      </c>
      <c r="G7" s="1060"/>
      <c r="H7" s="1060"/>
      <c r="I7" s="1060"/>
      <c r="J7" s="1060"/>
      <c r="K7" s="1060"/>
      <c r="L7" s="1060"/>
      <c r="M7" s="1060"/>
    </row>
    <row r="8" spans="1:14" ht="15.75" thickBot="1">
      <c r="C8" s="282"/>
      <c r="D8" s="282"/>
      <c r="E8" s="1061"/>
      <c r="F8" s="1061"/>
      <c r="G8" s="1059" t="s">
        <v>1031</v>
      </c>
      <c r="H8" s="1059" t="s">
        <v>1032</v>
      </c>
      <c r="I8" s="1061" t="s">
        <v>1033</v>
      </c>
      <c r="J8" s="1061"/>
      <c r="K8" s="1061"/>
      <c r="L8" s="1061"/>
      <c r="M8" s="1061"/>
    </row>
    <row r="9" spans="1:14" ht="15.75" thickBot="1">
      <c r="C9" s="282"/>
      <c r="D9" s="282"/>
      <c r="E9" s="1061"/>
      <c r="F9" s="1061"/>
      <c r="G9" s="1059"/>
      <c r="H9" s="1059"/>
      <c r="I9" s="1059" t="s">
        <v>1034</v>
      </c>
      <c r="J9" s="1059" t="s">
        <v>1035</v>
      </c>
      <c r="K9" s="1059" t="s">
        <v>1036</v>
      </c>
      <c r="L9" s="1059" t="s">
        <v>1037</v>
      </c>
      <c r="M9" s="1059" t="s">
        <v>1038</v>
      </c>
    </row>
    <row r="10" spans="1:14" ht="15.75" thickBot="1">
      <c r="C10" s="282"/>
      <c r="D10" s="282"/>
      <c r="E10" s="1061"/>
      <c r="F10" s="1061"/>
      <c r="G10" s="1059"/>
      <c r="H10" s="1059"/>
      <c r="I10" s="1059"/>
      <c r="J10" s="1059"/>
      <c r="K10" s="1059"/>
      <c r="L10" s="1059"/>
      <c r="M10" s="1059"/>
    </row>
    <row r="11" spans="1:14" ht="15.75" thickBot="1">
      <c r="C11" s="282"/>
      <c r="D11" s="282"/>
      <c r="E11" s="1061"/>
      <c r="F11" s="1061"/>
      <c r="G11" s="1059"/>
      <c r="H11" s="1059"/>
      <c r="I11" s="1059"/>
      <c r="J11" s="1059"/>
      <c r="K11" s="1059"/>
      <c r="L11" s="1059"/>
      <c r="M11" s="1059"/>
    </row>
    <row r="12" spans="1:14" ht="24">
      <c r="C12" s="573">
        <v>1</v>
      </c>
      <c r="D12" s="283" t="s">
        <v>1039</v>
      </c>
      <c r="E12" s="284">
        <v>15204</v>
      </c>
      <c r="F12" s="284">
        <v>1263499</v>
      </c>
      <c r="G12" s="709"/>
      <c r="H12" s="709"/>
      <c r="I12" s="709"/>
      <c r="J12" s="709"/>
      <c r="K12" s="709"/>
      <c r="L12" s="709"/>
      <c r="M12" s="709"/>
    </row>
    <row r="13" spans="1:14" ht="24">
      <c r="C13" s="573">
        <v>2</v>
      </c>
      <c r="D13" s="283" t="s">
        <v>1040</v>
      </c>
      <c r="E13" s="285">
        <v>13320</v>
      </c>
      <c r="F13" s="285">
        <v>1034177</v>
      </c>
      <c r="G13" s="285">
        <v>730109</v>
      </c>
      <c r="H13" s="285">
        <v>1034177</v>
      </c>
      <c r="I13" s="285" t="s">
        <v>2232</v>
      </c>
      <c r="J13" s="285" t="s">
        <v>2232</v>
      </c>
      <c r="K13" s="285" t="s">
        <v>2232</v>
      </c>
      <c r="L13" s="285" t="s">
        <v>2233</v>
      </c>
      <c r="M13" s="285" t="s">
        <v>2234</v>
      </c>
    </row>
    <row r="14" spans="1:14">
      <c r="C14" s="573">
        <v>3</v>
      </c>
      <c r="D14" s="283" t="s">
        <v>1025</v>
      </c>
      <c r="E14" s="613"/>
      <c r="F14" s="285">
        <v>758847</v>
      </c>
      <c r="G14" s="285">
        <v>476674</v>
      </c>
      <c r="H14" s="285">
        <v>758847</v>
      </c>
      <c r="I14" s="285" t="s">
        <v>2232</v>
      </c>
      <c r="J14" s="285" t="s">
        <v>2232</v>
      </c>
      <c r="K14" s="285" t="s">
        <v>2232</v>
      </c>
      <c r="L14" s="285" t="s">
        <v>2233</v>
      </c>
      <c r="M14" s="285" t="s">
        <v>2234</v>
      </c>
    </row>
    <row r="15" spans="1:14" ht="28.5" customHeight="1">
      <c r="C15" s="574">
        <v>4</v>
      </c>
      <c r="D15" s="614" t="s">
        <v>1041</v>
      </c>
      <c r="E15" s="613"/>
      <c r="F15" s="285">
        <v>694271</v>
      </c>
      <c r="G15" s="285">
        <v>442566</v>
      </c>
      <c r="H15" s="285">
        <v>694271</v>
      </c>
      <c r="I15" s="285" t="s">
        <v>2232</v>
      </c>
      <c r="J15" s="285" t="s">
        <v>2232</v>
      </c>
      <c r="K15" s="285" t="s">
        <v>2232</v>
      </c>
      <c r="L15" s="285" t="s">
        <v>2233</v>
      </c>
      <c r="M15" s="285" t="s">
        <v>2234</v>
      </c>
    </row>
    <row r="16" spans="1:14">
      <c r="C16" s="573">
        <v>5</v>
      </c>
      <c r="D16" s="283" t="s">
        <v>1027</v>
      </c>
      <c r="E16" s="613"/>
      <c r="F16" s="285">
        <v>275330</v>
      </c>
      <c r="G16" s="285">
        <v>253435</v>
      </c>
      <c r="H16" s="285">
        <v>275330</v>
      </c>
      <c r="I16" s="285" t="s">
        <v>2232</v>
      </c>
      <c r="J16" s="285" t="s">
        <v>2232</v>
      </c>
      <c r="K16" s="285" t="s">
        <v>2232</v>
      </c>
      <c r="L16" s="285" t="s">
        <v>2233</v>
      </c>
      <c r="M16" s="285" t="s">
        <v>2234</v>
      </c>
    </row>
    <row r="17" spans="3:13" ht="28.5" customHeight="1">
      <c r="C17" s="574">
        <v>6</v>
      </c>
      <c r="D17" s="614" t="s">
        <v>1042</v>
      </c>
      <c r="E17" s="613"/>
      <c r="F17" s="285">
        <v>149741</v>
      </c>
      <c r="G17" s="285">
        <v>140728</v>
      </c>
      <c r="H17" s="285">
        <v>149741</v>
      </c>
      <c r="I17" s="285" t="s">
        <v>2232</v>
      </c>
      <c r="J17" s="285" t="s">
        <v>2232</v>
      </c>
      <c r="K17" s="285" t="s">
        <v>2232</v>
      </c>
      <c r="L17" s="285" t="s">
        <v>2233</v>
      </c>
      <c r="M17" s="285" t="s">
        <v>2234</v>
      </c>
    </row>
    <row r="18" spans="3:13" ht="28.5" customHeight="1">
      <c r="C18" s="574">
        <v>7</v>
      </c>
      <c r="D18" s="614" t="s">
        <v>1043</v>
      </c>
      <c r="E18" s="613"/>
      <c r="F18" s="285">
        <v>128088</v>
      </c>
      <c r="G18" s="285">
        <v>121585</v>
      </c>
      <c r="H18" s="285">
        <v>128088</v>
      </c>
      <c r="I18" s="285" t="s">
        <v>2232</v>
      </c>
      <c r="J18" s="285" t="s">
        <v>2232</v>
      </c>
      <c r="K18" s="285" t="s">
        <v>2232</v>
      </c>
      <c r="L18" s="285" t="s">
        <v>2233</v>
      </c>
      <c r="M18" s="285" t="s">
        <v>2234</v>
      </c>
    </row>
    <row r="20" spans="3:13">
      <c r="D20" s="403" t="s">
        <v>1216</v>
      </c>
    </row>
  </sheetData>
  <mergeCells count="12">
    <mergeCell ref="L9:L11"/>
    <mergeCell ref="M9:M11"/>
    <mergeCell ref="C2:N3"/>
    <mergeCell ref="E7:E11"/>
    <mergeCell ref="F7:M7"/>
    <mergeCell ref="F8:F11"/>
    <mergeCell ref="G8:G11"/>
    <mergeCell ref="H8:H11"/>
    <mergeCell ref="I8:M8"/>
    <mergeCell ref="I9:I11"/>
    <mergeCell ref="J9:J11"/>
    <mergeCell ref="K9:K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8"/>
  <sheetViews>
    <sheetView workbookViewId="0"/>
  </sheetViews>
  <sheetFormatPr baseColWidth="10" defaultColWidth="11.42578125" defaultRowHeight="15"/>
  <cols>
    <col min="1" max="1" width="12.140625" style="1" customWidth="1"/>
    <col min="2" max="2" width="3.7109375" style="1" customWidth="1"/>
    <col min="3" max="3" width="5.28515625" style="1" customWidth="1"/>
    <col min="4" max="4" width="71.28515625" style="1" customWidth="1"/>
    <col min="5" max="5" width="12.85546875" style="1" bestFit="1" customWidth="1"/>
    <col min="6" max="6" width="16.42578125" style="1" bestFit="1" customWidth="1"/>
    <col min="7" max="7" width="21.85546875" style="1" bestFit="1" customWidth="1"/>
    <col min="8" max="8" width="13.140625" style="1" bestFit="1" customWidth="1"/>
    <col min="9" max="16384" width="11.42578125" style="1"/>
  </cols>
  <sheetData>
    <row r="2" spans="1:9" ht="15" customHeight="1">
      <c r="C2" s="969" t="s">
        <v>1413</v>
      </c>
      <c r="D2" s="986"/>
      <c r="E2" s="986"/>
      <c r="F2" s="986"/>
      <c r="G2" s="986"/>
      <c r="H2" s="986"/>
      <c r="I2" s="986"/>
    </row>
    <row r="3" spans="1:9" ht="15" customHeight="1">
      <c r="C3" s="986"/>
      <c r="D3" s="986"/>
      <c r="E3" s="986"/>
      <c r="F3" s="986"/>
      <c r="G3" s="986"/>
      <c r="H3" s="986"/>
      <c r="I3" s="986"/>
    </row>
    <row r="4" spans="1:9">
      <c r="A4" s="260" t="s">
        <v>197</v>
      </c>
    </row>
    <row r="5" spans="1:9" ht="15.75">
      <c r="A5" s="43" t="s">
        <v>102</v>
      </c>
      <c r="C5" s="2"/>
      <c r="D5" s="2"/>
      <c r="E5" s="2"/>
      <c r="F5" s="2"/>
      <c r="G5" s="2"/>
      <c r="H5" s="2"/>
      <c r="I5" s="2"/>
    </row>
    <row r="6" spans="1:9">
      <c r="D6" s="2"/>
      <c r="E6" s="2"/>
      <c r="F6" s="2"/>
    </row>
    <row r="7" spans="1:9">
      <c r="D7" s="2"/>
      <c r="E7" s="2"/>
      <c r="F7" s="2"/>
    </row>
    <row r="8" spans="1:9">
      <c r="C8" s="288"/>
      <c r="D8" s="289"/>
      <c r="E8" s="710" t="s">
        <v>213</v>
      </c>
      <c r="F8" s="710" t="s">
        <v>214</v>
      </c>
      <c r="G8" s="710" t="s">
        <v>215</v>
      </c>
      <c r="H8" s="710" t="s">
        <v>216</v>
      </c>
    </row>
    <row r="9" spans="1:9" ht="43.5" thickBot="1">
      <c r="C9" s="289"/>
      <c r="D9" s="289"/>
      <c r="E9" s="1062" t="s">
        <v>1013</v>
      </c>
      <c r="F9" s="1062"/>
      <c r="G9" s="843" t="s">
        <v>1044</v>
      </c>
      <c r="H9" s="843" t="s">
        <v>1013</v>
      </c>
    </row>
    <row r="10" spans="1:9" ht="43.5" thickBot="1">
      <c r="C10" s="289"/>
      <c r="D10" s="290"/>
      <c r="E10" s="294"/>
      <c r="F10" s="291" t="s">
        <v>1045</v>
      </c>
      <c r="G10" s="291" t="s">
        <v>1046</v>
      </c>
      <c r="H10" s="291" t="s">
        <v>1019</v>
      </c>
    </row>
    <row r="11" spans="1:9" ht="19.5" customHeight="1">
      <c r="C11" s="628">
        <v>1</v>
      </c>
      <c r="D11" s="295" t="s">
        <v>1047</v>
      </c>
      <c r="E11" s="286">
        <v>2483526</v>
      </c>
      <c r="F11" s="286">
        <v>109662</v>
      </c>
      <c r="G11" s="286">
        <v>1847301</v>
      </c>
      <c r="H11" s="286">
        <v>82085</v>
      </c>
    </row>
    <row r="12" spans="1:9">
      <c r="C12" s="711">
        <v>2</v>
      </c>
      <c r="D12" s="121" t="s">
        <v>1025</v>
      </c>
      <c r="E12" s="287">
        <v>161463</v>
      </c>
      <c r="F12" s="296"/>
      <c r="G12" s="296"/>
      <c r="H12" s="287">
        <v>6373</v>
      </c>
    </row>
    <row r="13" spans="1:9">
      <c r="C13" s="711">
        <v>3</v>
      </c>
      <c r="D13" s="121" t="s">
        <v>1048</v>
      </c>
      <c r="E13" s="287" t="s">
        <v>2235</v>
      </c>
      <c r="F13" s="296"/>
      <c r="G13" s="296"/>
      <c r="H13" s="287" t="s">
        <v>2236</v>
      </c>
    </row>
    <row r="14" spans="1:9">
      <c r="C14" s="711">
        <v>4</v>
      </c>
      <c r="D14" s="121" t="s">
        <v>1027</v>
      </c>
      <c r="E14" s="287">
        <v>2322063</v>
      </c>
      <c r="F14" s="287">
        <v>107654</v>
      </c>
      <c r="G14" s="287">
        <v>1719632</v>
      </c>
      <c r="H14" s="287">
        <v>75712</v>
      </c>
    </row>
    <row r="15" spans="1:9">
      <c r="C15" s="711">
        <v>5</v>
      </c>
      <c r="D15" s="121" t="s">
        <v>1049</v>
      </c>
      <c r="E15" s="287">
        <v>1314598</v>
      </c>
      <c r="F15" s="296"/>
      <c r="G15" s="296"/>
      <c r="H15" s="287">
        <v>61487</v>
      </c>
    </row>
    <row r="16" spans="1:9">
      <c r="C16" s="711">
        <v>6</v>
      </c>
      <c r="D16" s="121" t="s">
        <v>1050</v>
      </c>
      <c r="E16" s="287">
        <v>713</v>
      </c>
      <c r="F16" s="296"/>
      <c r="G16" s="296"/>
      <c r="H16" s="287" t="s">
        <v>2236</v>
      </c>
    </row>
    <row r="17" spans="3:8">
      <c r="C17" s="292"/>
      <c r="D17" s="293"/>
      <c r="E17" s="293"/>
      <c r="F17" s="282"/>
      <c r="G17" s="282"/>
      <c r="H17" s="282"/>
    </row>
    <row r="18" spans="3:8">
      <c r="D18" s="403" t="s">
        <v>1216</v>
      </c>
    </row>
  </sheetData>
  <mergeCells count="2">
    <mergeCell ref="C2:I3"/>
    <mergeCell ref="E9:F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4"/>
  <sheetViews>
    <sheetView zoomScale="85" zoomScaleNormal="85" workbookViewId="0">
      <selection activeCell="C10" sqref="C10:C32"/>
    </sheetView>
  </sheetViews>
  <sheetFormatPr baseColWidth="10" defaultColWidth="11.42578125" defaultRowHeight="15"/>
  <cols>
    <col min="1" max="1" width="12.140625" style="1" customWidth="1"/>
    <col min="2" max="2" width="3.7109375" style="1" customWidth="1"/>
    <col min="3" max="3" width="4.5703125" style="1" bestFit="1" customWidth="1"/>
    <col min="4" max="4" width="30.28515625" style="1" customWidth="1"/>
    <col min="5" max="5" width="14" style="1" customWidth="1"/>
    <col min="6" max="6" width="12.28515625" style="1" customWidth="1"/>
    <col min="7" max="7" width="13.5703125" style="1" bestFit="1" customWidth="1"/>
    <col min="8" max="8" width="12.28515625" style="1" bestFit="1" customWidth="1"/>
    <col min="9" max="9" width="11.5703125" style="1" bestFit="1" customWidth="1"/>
    <col min="10" max="10" width="12.28515625" style="1" bestFit="1" customWidth="1"/>
    <col min="11" max="17" width="11.5703125" style="1" bestFit="1" customWidth="1"/>
    <col min="18" max="18" width="13.5703125" style="1" bestFit="1" customWidth="1"/>
    <col min="19" max="19" width="11.5703125" style="1" bestFit="1" customWidth="1"/>
    <col min="20" max="16384" width="11.42578125" style="1"/>
  </cols>
  <sheetData>
    <row r="2" spans="1:20" ht="15" customHeight="1">
      <c r="C2" s="968" t="s">
        <v>1414</v>
      </c>
      <c r="D2" s="968"/>
      <c r="E2" s="968"/>
      <c r="F2" s="968"/>
      <c r="G2" s="968"/>
      <c r="H2" s="968"/>
      <c r="I2" s="968"/>
      <c r="J2" s="968"/>
      <c r="K2" s="968"/>
      <c r="L2" s="968"/>
      <c r="M2" s="968"/>
      <c r="N2" s="968"/>
      <c r="O2" s="968"/>
      <c r="P2" s="968"/>
      <c r="Q2" s="968"/>
      <c r="R2" s="968"/>
      <c r="S2" s="968"/>
      <c r="T2" s="968"/>
    </row>
    <row r="3" spans="1:20" ht="15" customHeight="1">
      <c r="C3" s="968"/>
      <c r="D3" s="968"/>
      <c r="E3" s="968"/>
      <c r="F3" s="968"/>
      <c r="G3" s="968"/>
      <c r="H3" s="968"/>
      <c r="I3" s="968"/>
      <c r="J3" s="968"/>
      <c r="K3" s="968"/>
      <c r="L3" s="968"/>
      <c r="M3" s="968"/>
      <c r="N3" s="968"/>
      <c r="O3" s="968"/>
      <c r="P3" s="968"/>
      <c r="Q3" s="968"/>
      <c r="R3" s="968"/>
      <c r="S3" s="968"/>
      <c r="T3" s="968"/>
    </row>
    <row r="4" spans="1:20">
      <c r="A4" s="260" t="s">
        <v>197</v>
      </c>
    </row>
    <row r="5" spans="1:20" ht="15.75">
      <c r="A5" s="43" t="s">
        <v>113</v>
      </c>
      <c r="C5" s="2"/>
      <c r="D5" s="2"/>
      <c r="E5" s="2"/>
      <c r="F5" s="2"/>
      <c r="G5" s="2"/>
      <c r="H5" s="2"/>
      <c r="I5" s="2"/>
      <c r="J5" s="2"/>
      <c r="K5" s="2"/>
    </row>
    <row r="6" spans="1:20" ht="15.75" thickBot="1">
      <c r="C6" s="848"/>
      <c r="D6" s="848"/>
      <c r="E6" s="852" t="s">
        <v>213</v>
      </c>
      <c r="F6" s="852" t="s">
        <v>214</v>
      </c>
      <c r="G6" s="852" t="s">
        <v>215</v>
      </c>
      <c r="H6" s="852" t="s">
        <v>216</v>
      </c>
      <c r="I6" s="852" t="s">
        <v>217</v>
      </c>
      <c r="J6" s="852" t="s">
        <v>274</v>
      </c>
      <c r="K6" s="852" t="s">
        <v>275</v>
      </c>
      <c r="L6" s="852" t="s">
        <v>329</v>
      </c>
      <c r="M6" s="852" t="s">
        <v>990</v>
      </c>
      <c r="N6" s="852" t="s">
        <v>991</v>
      </c>
      <c r="O6" s="852" t="s">
        <v>992</v>
      </c>
      <c r="P6" s="852" t="s">
        <v>993</v>
      </c>
      <c r="Q6" s="852" t="s">
        <v>994</v>
      </c>
      <c r="R6" s="852" t="s">
        <v>1011</v>
      </c>
      <c r="S6" s="852" t="s">
        <v>1012</v>
      </c>
    </row>
    <row r="7" spans="1:20" ht="15.75" thickBot="1">
      <c r="C7" s="848"/>
      <c r="D7" s="848"/>
      <c r="E7" s="1063" t="s">
        <v>1086</v>
      </c>
      <c r="F7" s="1063"/>
      <c r="G7" s="1063"/>
      <c r="H7" s="1063"/>
      <c r="I7" s="1063"/>
      <c r="J7" s="1063"/>
      <c r="K7" s="1063" t="s">
        <v>1087</v>
      </c>
      <c r="L7" s="1063"/>
      <c r="M7" s="1063"/>
      <c r="N7" s="1063"/>
      <c r="O7" s="1063"/>
      <c r="P7" s="1063"/>
      <c r="Q7" s="1064" t="s">
        <v>1088</v>
      </c>
      <c r="R7" s="1063" t="s">
        <v>1089</v>
      </c>
      <c r="S7" s="1063"/>
    </row>
    <row r="8" spans="1:20" s="330" customFormat="1" ht="67.5" customHeight="1" thickBot="1">
      <c r="C8" s="848"/>
      <c r="D8" s="848"/>
      <c r="E8" s="1032" t="s">
        <v>1090</v>
      </c>
      <c r="F8" s="1032"/>
      <c r="G8" s="1032"/>
      <c r="H8" s="1032" t="s">
        <v>1091</v>
      </c>
      <c r="I8" s="1032"/>
      <c r="J8" s="1032"/>
      <c r="K8" s="1065" t="s">
        <v>1092</v>
      </c>
      <c r="L8" s="1032"/>
      <c r="M8" s="1032"/>
      <c r="N8" s="1032" t="s">
        <v>1093</v>
      </c>
      <c r="O8" s="1032"/>
      <c r="P8" s="1032"/>
      <c r="Q8" s="1023"/>
      <c r="R8" s="1032" t="s">
        <v>1094</v>
      </c>
      <c r="S8" s="1032" t="s">
        <v>1095</v>
      </c>
    </row>
    <row r="9" spans="1:20" ht="24" thickBot="1">
      <c r="C9" s="848"/>
      <c r="D9" s="325"/>
      <c r="E9" s="328"/>
      <c r="F9" s="329" t="s">
        <v>1096</v>
      </c>
      <c r="G9" s="329" t="s">
        <v>1097</v>
      </c>
      <c r="H9" s="329"/>
      <c r="I9" s="329" t="s">
        <v>1097</v>
      </c>
      <c r="J9" s="329" t="s">
        <v>1098</v>
      </c>
      <c r="K9" s="329"/>
      <c r="L9" s="329" t="s">
        <v>1096</v>
      </c>
      <c r="M9" s="329" t="s">
        <v>1097</v>
      </c>
      <c r="N9" s="329"/>
      <c r="O9" s="329" t="s">
        <v>1097</v>
      </c>
      <c r="P9" s="329" t="s">
        <v>1098</v>
      </c>
      <c r="Q9" s="1024"/>
      <c r="R9" s="1032"/>
      <c r="S9" s="1032"/>
    </row>
    <row r="10" spans="1:20" s="24" customFormat="1" ht="38.25">
      <c r="C10" s="586" t="s">
        <v>1099</v>
      </c>
      <c r="D10" s="837" t="s">
        <v>1100</v>
      </c>
      <c r="E10" s="821">
        <v>8395432</v>
      </c>
      <c r="F10" s="821">
        <v>8395432</v>
      </c>
      <c r="G10" s="822">
        <v>0</v>
      </c>
      <c r="H10" s="211">
        <v>0</v>
      </c>
      <c r="I10" s="211">
        <v>0</v>
      </c>
      <c r="J10" s="211">
        <v>0</v>
      </c>
      <c r="K10" s="211">
        <v>0</v>
      </c>
      <c r="L10" s="211">
        <v>0</v>
      </c>
      <c r="M10" s="211">
        <v>0</v>
      </c>
      <c r="N10" s="211">
        <v>0</v>
      </c>
      <c r="O10" s="211">
        <v>0</v>
      </c>
      <c r="P10" s="211">
        <v>0</v>
      </c>
      <c r="Q10" s="211">
        <v>0</v>
      </c>
      <c r="R10" s="211">
        <v>0</v>
      </c>
      <c r="S10" s="211">
        <v>0</v>
      </c>
    </row>
    <row r="11" spans="1:20" s="24" customFormat="1" ht="17.25" customHeight="1">
      <c r="C11" s="586" t="s">
        <v>1101</v>
      </c>
      <c r="D11" s="837" t="s">
        <v>1102</v>
      </c>
      <c r="E11" s="202">
        <v>46135434.333999999</v>
      </c>
      <c r="F11" s="202">
        <v>43728988.159999996</v>
      </c>
      <c r="G11" s="202">
        <v>2406446.1740000001</v>
      </c>
      <c r="H11" s="836">
        <v>942023.89899999998</v>
      </c>
      <c r="I11" s="836">
        <v>0</v>
      </c>
      <c r="J11" s="836">
        <v>942023.89899999998</v>
      </c>
      <c r="K11" s="836">
        <v>-271273.98</v>
      </c>
      <c r="L11" s="836">
        <v>-155985.27499999999</v>
      </c>
      <c r="M11" s="836">
        <v>-115287.704</v>
      </c>
      <c r="N11" s="836">
        <v>-512197.31400000001</v>
      </c>
      <c r="O11" s="836">
        <v>0</v>
      </c>
      <c r="P11" s="836">
        <v>-512197.31400000001</v>
      </c>
      <c r="Q11" s="836">
        <v>0</v>
      </c>
      <c r="R11" s="836">
        <v>21574362.331</v>
      </c>
      <c r="S11" s="836">
        <v>231652.53</v>
      </c>
    </row>
    <row r="12" spans="1:20" s="24" customFormat="1" ht="17.25" customHeight="1">
      <c r="C12" s="586" t="s">
        <v>1103</v>
      </c>
      <c r="D12" s="326" t="s">
        <v>1104</v>
      </c>
      <c r="E12" s="823">
        <v>0</v>
      </c>
      <c r="F12" s="823">
        <v>0</v>
      </c>
      <c r="G12" s="823">
        <v>0</v>
      </c>
      <c r="H12" s="867">
        <v>0</v>
      </c>
      <c r="I12" s="867">
        <v>0</v>
      </c>
      <c r="J12" s="867">
        <v>0</v>
      </c>
      <c r="K12" s="867">
        <v>0</v>
      </c>
      <c r="L12" s="867">
        <v>0</v>
      </c>
      <c r="M12" s="867">
        <v>0</v>
      </c>
      <c r="N12" s="867">
        <v>0</v>
      </c>
      <c r="O12" s="867">
        <v>0</v>
      </c>
      <c r="P12" s="867">
        <v>0</v>
      </c>
      <c r="Q12" s="867">
        <v>0</v>
      </c>
      <c r="R12" s="867">
        <v>0</v>
      </c>
      <c r="S12" s="867">
        <v>0</v>
      </c>
    </row>
    <row r="13" spans="1:20" s="24" customFormat="1" ht="17.25" customHeight="1">
      <c r="C13" s="586" t="s">
        <v>1105</v>
      </c>
      <c r="D13" s="326" t="s">
        <v>1106</v>
      </c>
      <c r="E13" s="823">
        <v>9117110</v>
      </c>
      <c r="F13" s="823">
        <v>9116925</v>
      </c>
      <c r="G13" s="823">
        <v>185</v>
      </c>
      <c r="H13" s="867">
        <v>83</v>
      </c>
      <c r="I13" s="867">
        <v>0</v>
      </c>
      <c r="J13" s="867">
        <v>83</v>
      </c>
      <c r="K13" s="867">
        <v>0</v>
      </c>
      <c r="L13" s="867">
        <v>0</v>
      </c>
      <c r="M13" s="867">
        <v>0</v>
      </c>
      <c r="N13" s="867">
        <v>-52</v>
      </c>
      <c r="O13" s="867">
        <v>0</v>
      </c>
      <c r="P13" s="867">
        <v>-52</v>
      </c>
      <c r="Q13" s="867">
        <v>0</v>
      </c>
      <c r="R13" s="867">
        <v>24</v>
      </c>
      <c r="S13" s="867">
        <v>7</v>
      </c>
    </row>
    <row r="14" spans="1:20" s="24" customFormat="1" ht="17.25" customHeight="1">
      <c r="C14" s="586" t="s">
        <v>1107</v>
      </c>
      <c r="D14" s="326" t="s">
        <v>1108</v>
      </c>
      <c r="E14" s="823">
        <v>985041</v>
      </c>
      <c r="F14" s="823">
        <v>985041</v>
      </c>
      <c r="G14" s="823">
        <v>0</v>
      </c>
      <c r="H14" s="867">
        <v>926</v>
      </c>
      <c r="I14" s="867">
        <v>0</v>
      </c>
      <c r="J14" s="867">
        <v>926</v>
      </c>
      <c r="K14" s="867">
        <v>0</v>
      </c>
      <c r="L14" s="867">
        <v>0</v>
      </c>
      <c r="M14" s="867">
        <v>0</v>
      </c>
      <c r="N14" s="867">
        <v>-3</v>
      </c>
      <c r="O14" s="867">
        <v>0</v>
      </c>
      <c r="P14" s="867">
        <v>-3</v>
      </c>
      <c r="Q14" s="867">
        <v>0</v>
      </c>
      <c r="R14" s="867">
        <v>0</v>
      </c>
      <c r="S14" s="867">
        <v>0</v>
      </c>
    </row>
    <row r="15" spans="1:20" s="24" customFormat="1" ht="17.25" customHeight="1">
      <c r="C15" s="586" t="s">
        <v>1109</v>
      </c>
      <c r="D15" s="326" t="s">
        <v>1110</v>
      </c>
      <c r="E15" s="823">
        <v>519554</v>
      </c>
      <c r="F15" s="823">
        <v>503265</v>
      </c>
      <c r="G15" s="823">
        <v>16289</v>
      </c>
      <c r="H15" s="867">
        <v>575</v>
      </c>
      <c r="I15" s="867">
        <v>0</v>
      </c>
      <c r="J15" s="867">
        <v>575</v>
      </c>
      <c r="K15" s="867">
        <v>-4781</v>
      </c>
      <c r="L15" s="867">
        <v>-3585</v>
      </c>
      <c r="M15" s="867">
        <v>-1196</v>
      </c>
      <c r="N15" s="867">
        <v>-392</v>
      </c>
      <c r="O15" s="867">
        <v>0</v>
      </c>
      <c r="P15" s="867">
        <v>-392</v>
      </c>
      <c r="Q15" s="867">
        <v>0</v>
      </c>
      <c r="R15" s="867">
        <v>192919</v>
      </c>
      <c r="S15" s="867">
        <v>173</v>
      </c>
    </row>
    <row r="16" spans="1:20" s="24" customFormat="1" ht="17.25" customHeight="1">
      <c r="C16" s="586" t="s">
        <v>1111</v>
      </c>
      <c r="D16" s="326" t="s">
        <v>1112</v>
      </c>
      <c r="E16" s="823">
        <v>16642900.334000001</v>
      </c>
      <c r="F16" s="823">
        <v>14995562.16</v>
      </c>
      <c r="G16" s="823">
        <v>1647338.1740000001</v>
      </c>
      <c r="H16" s="867">
        <v>624685.89899999998</v>
      </c>
      <c r="I16" s="867">
        <v>0</v>
      </c>
      <c r="J16" s="867">
        <v>624685.89899999998</v>
      </c>
      <c r="K16" s="867">
        <v>-203647.98</v>
      </c>
      <c r="L16" s="867">
        <v>-124897.27499999999</v>
      </c>
      <c r="M16" s="867">
        <v>-78750.703999999998</v>
      </c>
      <c r="N16" s="867">
        <v>-365882.31400000001</v>
      </c>
      <c r="O16" s="867">
        <v>0</v>
      </c>
      <c r="P16" s="867">
        <v>-365882.31400000001</v>
      </c>
      <c r="Q16" s="867">
        <v>0</v>
      </c>
      <c r="R16" s="867">
        <v>6020848.3310000002</v>
      </c>
      <c r="S16" s="867">
        <v>89618.53</v>
      </c>
    </row>
    <row r="17" spans="3:19" s="24" customFormat="1" ht="17.25" customHeight="1">
      <c r="C17" s="586" t="s">
        <v>1113</v>
      </c>
      <c r="D17" s="327" t="s">
        <v>1114</v>
      </c>
      <c r="E17" s="823">
        <v>7279239.0939999996</v>
      </c>
      <c r="F17" s="823">
        <v>6466618.6739999996</v>
      </c>
      <c r="G17" s="823">
        <v>812620.42</v>
      </c>
      <c r="H17" s="867">
        <v>410726</v>
      </c>
      <c r="I17" s="867">
        <v>0</v>
      </c>
      <c r="J17" s="867">
        <v>410726</v>
      </c>
      <c r="K17" s="867">
        <v>-133981.53899999999</v>
      </c>
      <c r="L17" s="867">
        <v>-95652.918000000005</v>
      </c>
      <c r="M17" s="867">
        <v>-38328.620000000003</v>
      </c>
      <c r="N17" s="867">
        <v>-253588</v>
      </c>
      <c r="O17" s="867">
        <v>0</v>
      </c>
      <c r="P17" s="867">
        <v>-253588</v>
      </c>
      <c r="Q17" s="867">
        <v>0</v>
      </c>
      <c r="R17" s="867">
        <v>3721168.42</v>
      </c>
      <c r="S17" s="867">
        <v>76107</v>
      </c>
    </row>
    <row r="18" spans="3:19" s="24" customFormat="1" ht="17.25" customHeight="1">
      <c r="C18" s="586" t="s">
        <v>1115</v>
      </c>
      <c r="D18" s="326" t="s">
        <v>1116</v>
      </c>
      <c r="E18" s="823">
        <v>18870829</v>
      </c>
      <c r="F18" s="823">
        <v>18128195</v>
      </c>
      <c r="G18" s="823">
        <v>742634</v>
      </c>
      <c r="H18" s="867">
        <v>315754</v>
      </c>
      <c r="I18" s="867">
        <v>0</v>
      </c>
      <c r="J18" s="867">
        <v>315754</v>
      </c>
      <c r="K18" s="867">
        <v>-62845</v>
      </c>
      <c r="L18" s="867">
        <v>-27503</v>
      </c>
      <c r="M18" s="867">
        <v>-35341</v>
      </c>
      <c r="N18" s="867">
        <v>-145868</v>
      </c>
      <c r="O18" s="867">
        <v>0</v>
      </c>
      <c r="P18" s="867">
        <v>-145868</v>
      </c>
      <c r="Q18" s="867">
        <v>0</v>
      </c>
      <c r="R18" s="867">
        <v>15360571</v>
      </c>
      <c r="S18" s="867">
        <v>141854</v>
      </c>
    </row>
    <row r="19" spans="3:19" s="24" customFormat="1" ht="17.25" customHeight="1">
      <c r="C19" s="586" t="s">
        <v>1117</v>
      </c>
      <c r="D19" s="837" t="s">
        <v>1118</v>
      </c>
      <c r="E19" s="823">
        <v>11731146</v>
      </c>
      <c r="F19" s="823">
        <v>11730147</v>
      </c>
      <c r="G19" s="823">
        <v>0</v>
      </c>
      <c r="H19" s="836">
        <v>0</v>
      </c>
      <c r="I19" s="836">
        <v>0</v>
      </c>
      <c r="J19" s="836">
        <v>0</v>
      </c>
      <c r="K19" s="836">
        <v>0</v>
      </c>
      <c r="L19" s="836">
        <v>0</v>
      </c>
      <c r="M19" s="836">
        <v>0</v>
      </c>
      <c r="N19" s="836">
        <v>0</v>
      </c>
      <c r="O19" s="836">
        <v>0</v>
      </c>
      <c r="P19" s="836">
        <v>0</v>
      </c>
      <c r="Q19" s="836">
        <v>0</v>
      </c>
      <c r="R19" s="836">
        <v>0</v>
      </c>
      <c r="S19" s="836">
        <v>0</v>
      </c>
    </row>
    <row r="20" spans="3:19" s="24" customFormat="1" ht="17.25" customHeight="1">
      <c r="C20" s="586" t="s">
        <v>1119</v>
      </c>
      <c r="D20" s="326" t="s">
        <v>1104</v>
      </c>
      <c r="E20" s="823">
        <v>0</v>
      </c>
      <c r="F20" s="823">
        <v>0</v>
      </c>
      <c r="G20" s="823">
        <v>0</v>
      </c>
      <c r="H20" s="867">
        <v>0</v>
      </c>
      <c r="I20" s="867">
        <v>0</v>
      </c>
      <c r="J20" s="867">
        <v>0</v>
      </c>
      <c r="K20" s="867">
        <v>0</v>
      </c>
      <c r="L20" s="867">
        <v>0</v>
      </c>
      <c r="M20" s="867">
        <v>0</v>
      </c>
      <c r="N20" s="867">
        <v>0</v>
      </c>
      <c r="O20" s="867">
        <v>0</v>
      </c>
      <c r="P20" s="867">
        <v>0</v>
      </c>
      <c r="Q20" s="867">
        <v>0</v>
      </c>
      <c r="R20" s="867">
        <v>0</v>
      </c>
      <c r="S20" s="867">
        <v>0</v>
      </c>
    </row>
    <row r="21" spans="3:19" s="24" customFormat="1" ht="17.25" customHeight="1">
      <c r="C21" s="586" t="s">
        <v>1120</v>
      </c>
      <c r="D21" s="326" t="s">
        <v>1106</v>
      </c>
      <c r="E21" s="823">
        <v>10593220</v>
      </c>
      <c r="F21" s="823">
        <v>10593220</v>
      </c>
      <c r="G21" s="823">
        <v>0</v>
      </c>
      <c r="H21" s="867">
        <v>0</v>
      </c>
      <c r="I21" s="867">
        <v>0</v>
      </c>
      <c r="J21" s="867">
        <v>0</v>
      </c>
      <c r="K21" s="867">
        <v>0</v>
      </c>
      <c r="L21" s="867">
        <v>0</v>
      </c>
      <c r="M21" s="867">
        <v>0</v>
      </c>
      <c r="N21" s="867">
        <v>0</v>
      </c>
      <c r="O21" s="867">
        <v>0</v>
      </c>
      <c r="P21" s="867">
        <v>0</v>
      </c>
      <c r="Q21" s="867">
        <v>0</v>
      </c>
      <c r="R21" s="867">
        <v>0</v>
      </c>
      <c r="S21" s="867">
        <v>0</v>
      </c>
    </row>
    <row r="22" spans="3:19" s="24" customFormat="1" ht="17.25" customHeight="1">
      <c r="C22" s="586" t="s">
        <v>1121</v>
      </c>
      <c r="D22" s="326" t="s">
        <v>1108</v>
      </c>
      <c r="E22" s="823">
        <v>580259</v>
      </c>
      <c r="F22" s="823">
        <v>580259</v>
      </c>
      <c r="G22" s="823">
        <v>0</v>
      </c>
      <c r="H22" s="867">
        <v>0</v>
      </c>
      <c r="I22" s="867">
        <v>0</v>
      </c>
      <c r="J22" s="867">
        <v>0</v>
      </c>
      <c r="K22" s="867">
        <v>0</v>
      </c>
      <c r="L22" s="867">
        <v>0</v>
      </c>
      <c r="M22" s="867">
        <v>0</v>
      </c>
      <c r="N22" s="867">
        <v>0</v>
      </c>
      <c r="O22" s="867">
        <v>0</v>
      </c>
      <c r="P22" s="867">
        <v>0</v>
      </c>
      <c r="Q22" s="867">
        <v>0</v>
      </c>
      <c r="R22" s="867">
        <v>0</v>
      </c>
      <c r="S22" s="867">
        <v>0</v>
      </c>
    </row>
    <row r="23" spans="3:19" s="24" customFormat="1" ht="17.25" customHeight="1">
      <c r="C23" s="586" t="s">
        <v>1122</v>
      </c>
      <c r="D23" s="326" t="s">
        <v>1110</v>
      </c>
      <c r="E23" s="823">
        <v>53513</v>
      </c>
      <c r="F23" s="823">
        <v>52629</v>
      </c>
      <c r="G23" s="823">
        <v>0</v>
      </c>
      <c r="H23" s="867">
        <v>0</v>
      </c>
      <c r="I23" s="867">
        <v>0</v>
      </c>
      <c r="J23" s="867">
        <v>0</v>
      </c>
      <c r="K23" s="867">
        <v>0</v>
      </c>
      <c r="L23" s="867">
        <v>0</v>
      </c>
      <c r="M23" s="867">
        <v>0</v>
      </c>
      <c r="N23" s="867">
        <v>0</v>
      </c>
      <c r="O23" s="867">
        <v>0</v>
      </c>
      <c r="P23" s="867">
        <v>0</v>
      </c>
      <c r="Q23" s="867">
        <v>0</v>
      </c>
      <c r="R23" s="867">
        <v>0</v>
      </c>
      <c r="S23" s="867">
        <v>0</v>
      </c>
    </row>
    <row r="24" spans="3:19" s="24" customFormat="1" ht="17.25" customHeight="1">
      <c r="C24" s="586" t="s">
        <v>1123</v>
      </c>
      <c r="D24" s="326" t="s">
        <v>1112</v>
      </c>
      <c r="E24" s="823">
        <v>504154</v>
      </c>
      <c r="F24" s="823">
        <v>504039</v>
      </c>
      <c r="G24" s="823">
        <v>0</v>
      </c>
      <c r="H24" s="867">
        <v>0</v>
      </c>
      <c r="I24" s="867">
        <v>0</v>
      </c>
      <c r="J24" s="867">
        <v>0</v>
      </c>
      <c r="K24" s="867">
        <v>0</v>
      </c>
      <c r="L24" s="867">
        <v>0</v>
      </c>
      <c r="M24" s="867">
        <v>0</v>
      </c>
      <c r="N24" s="867">
        <v>0</v>
      </c>
      <c r="O24" s="867">
        <v>0</v>
      </c>
      <c r="P24" s="867">
        <v>0</v>
      </c>
      <c r="Q24" s="867">
        <v>0</v>
      </c>
      <c r="R24" s="867">
        <v>0</v>
      </c>
      <c r="S24" s="867">
        <v>0</v>
      </c>
    </row>
    <row r="25" spans="3:19" s="24" customFormat="1" ht="17.25" customHeight="1">
      <c r="C25" s="586" t="s">
        <v>1124</v>
      </c>
      <c r="D25" s="837" t="s">
        <v>704</v>
      </c>
      <c r="E25" s="868">
        <v>12928608</v>
      </c>
      <c r="F25" s="868">
        <v>12724034</v>
      </c>
      <c r="G25" s="868">
        <v>204574</v>
      </c>
      <c r="H25" s="867">
        <v>128614</v>
      </c>
      <c r="I25" s="867">
        <v>0</v>
      </c>
      <c r="J25" s="867">
        <v>128614</v>
      </c>
      <c r="K25" s="867">
        <v>26962</v>
      </c>
      <c r="L25" s="867">
        <v>18651</v>
      </c>
      <c r="M25" s="867">
        <v>8311</v>
      </c>
      <c r="N25" s="867">
        <v>69070</v>
      </c>
      <c r="O25" s="867">
        <v>0</v>
      </c>
      <c r="P25" s="867">
        <v>69070</v>
      </c>
      <c r="Q25" s="867">
        <v>0</v>
      </c>
      <c r="R25" s="867">
        <v>818030</v>
      </c>
      <c r="S25" s="867">
        <v>4279</v>
      </c>
    </row>
    <row r="26" spans="3:19" s="24" customFormat="1" ht="17.25" customHeight="1">
      <c r="C26" s="586" t="s">
        <v>1125</v>
      </c>
      <c r="D26" s="326" t="s">
        <v>1104</v>
      </c>
      <c r="E26" s="868">
        <v>0</v>
      </c>
      <c r="F26" s="868">
        <v>0</v>
      </c>
      <c r="G26" s="868">
        <v>0</v>
      </c>
      <c r="H26" s="867">
        <v>0</v>
      </c>
      <c r="I26" s="867">
        <v>0</v>
      </c>
      <c r="J26" s="867">
        <v>0</v>
      </c>
      <c r="K26" s="867">
        <v>0</v>
      </c>
      <c r="L26" s="867">
        <v>0</v>
      </c>
      <c r="M26" s="867">
        <v>0</v>
      </c>
      <c r="N26" s="867">
        <v>0</v>
      </c>
      <c r="O26" s="867">
        <v>0</v>
      </c>
      <c r="P26" s="867">
        <v>0</v>
      </c>
      <c r="Q26" s="867">
        <v>0</v>
      </c>
      <c r="R26" s="867">
        <v>0</v>
      </c>
      <c r="S26" s="867">
        <v>0</v>
      </c>
    </row>
    <row r="27" spans="3:19" s="24" customFormat="1" ht="17.25" customHeight="1">
      <c r="C27" s="586" t="s">
        <v>1126</v>
      </c>
      <c r="D27" s="326" t="s">
        <v>1106</v>
      </c>
      <c r="E27" s="868">
        <v>1542275</v>
      </c>
      <c r="F27" s="868">
        <v>1542275</v>
      </c>
      <c r="G27" s="868">
        <v>0</v>
      </c>
      <c r="H27" s="867">
        <v>0</v>
      </c>
      <c r="I27" s="867">
        <v>0</v>
      </c>
      <c r="J27" s="867">
        <v>0</v>
      </c>
      <c r="K27" s="867">
        <v>0</v>
      </c>
      <c r="L27" s="867">
        <v>0</v>
      </c>
      <c r="M27" s="867">
        <v>0</v>
      </c>
      <c r="N27" s="867">
        <v>0</v>
      </c>
      <c r="O27" s="867">
        <v>0</v>
      </c>
      <c r="P27" s="867">
        <v>0</v>
      </c>
      <c r="Q27" s="867">
        <v>0</v>
      </c>
      <c r="R27" s="867">
        <v>1516</v>
      </c>
      <c r="S27" s="867">
        <v>0</v>
      </c>
    </row>
    <row r="28" spans="3:19" s="24" customFormat="1" ht="17.25" customHeight="1">
      <c r="C28" s="586" t="s">
        <v>1127</v>
      </c>
      <c r="D28" s="326" t="s">
        <v>1108</v>
      </c>
      <c r="E28" s="868">
        <v>800437</v>
      </c>
      <c r="F28" s="868">
        <v>800437</v>
      </c>
      <c r="G28" s="868">
        <v>0</v>
      </c>
      <c r="H28" s="867">
        <v>0</v>
      </c>
      <c r="I28" s="867">
        <v>0</v>
      </c>
      <c r="J28" s="867">
        <v>0</v>
      </c>
      <c r="K28" s="867">
        <v>74</v>
      </c>
      <c r="L28" s="867">
        <v>74</v>
      </c>
      <c r="M28" s="867">
        <v>0</v>
      </c>
      <c r="N28" s="867">
        <v>0</v>
      </c>
      <c r="O28" s="867">
        <v>0</v>
      </c>
      <c r="P28" s="867">
        <v>0</v>
      </c>
      <c r="Q28" s="867">
        <v>0</v>
      </c>
      <c r="R28" s="867">
        <v>0</v>
      </c>
      <c r="S28" s="867">
        <v>0</v>
      </c>
    </row>
    <row r="29" spans="3:19" s="24" customFormat="1" ht="17.25" customHeight="1">
      <c r="C29" s="586" t="s">
        <v>1128</v>
      </c>
      <c r="D29" s="326" t="s">
        <v>1110</v>
      </c>
      <c r="E29" s="868">
        <v>57979</v>
      </c>
      <c r="F29" s="868">
        <v>57975</v>
      </c>
      <c r="G29" s="868">
        <v>4</v>
      </c>
      <c r="H29" s="867">
        <v>1</v>
      </c>
      <c r="I29" s="867">
        <v>0</v>
      </c>
      <c r="J29" s="867">
        <v>1</v>
      </c>
      <c r="K29" s="867">
        <v>76</v>
      </c>
      <c r="L29" s="867">
        <v>76</v>
      </c>
      <c r="M29" s="867">
        <v>0</v>
      </c>
      <c r="N29" s="867">
        <v>1</v>
      </c>
      <c r="O29" s="867">
        <v>0</v>
      </c>
      <c r="P29" s="867">
        <v>1</v>
      </c>
      <c r="Q29" s="867">
        <v>0</v>
      </c>
      <c r="R29" s="867">
        <v>7809</v>
      </c>
      <c r="S29" s="867">
        <v>0</v>
      </c>
    </row>
    <row r="30" spans="3:19" s="24" customFormat="1" ht="17.25" customHeight="1">
      <c r="C30" s="586" t="s">
        <v>1129</v>
      </c>
      <c r="D30" s="326" t="s">
        <v>1112</v>
      </c>
      <c r="E30" s="868">
        <v>8472372</v>
      </c>
      <c r="F30" s="868">
        <v>8279089</v>
      </c>
      <c r="G30" s="868">
        <v>193283</v>
      </c>
      <c r="H30" s="867">
        <v>125157</v>
      </c>
      <c r="I30" s="867">
        <v>0</v>
      </c>
      <c r="J30" s="867">
        <v>125157</v>
      </c>
      <c r="K30" s="867">
        <v>25583</v>
      </c>
      <c r="L30" s="867">
        <v>17506</v>
      </c>
      <c r="M30" s="867">
        <v>8077</v>
      </c>
      <c r="N30" s="867">
        <v>67812</v>
      </c>
      <c r="O30" s="867">
        <v>0</v>
      </c>
      <c r="P30" s="867">
        <v>67812</v>
      </c>
      <c r="Q30" s="867">
        <v>0</v>
      </c>
      <c r="R30" s="867">
        <v>656058</v>
      </c>
      <c r="S30" s="867">
        <v>4104</v>
      </c>
    </row>
    <row r="31" spans="3:19" s="24" customFormat="1" ht="17.25" customHeight="1">
      <c r="C31" s="586" t="s">
        <v>1130</v>
      </c>
      <c r="D31" s="326" t="s">
        <v>1116</v>
      </c>
      <c r="E31" s="868">
        <v>2055545</v>
      </c>
      <c r="F31" s="868">
        <v>2044258</v>
      </c>
      <c r="G31" s="868">
        <v>11287</v>
      </c>
      <c r="H31" s="867">
        <v>3456</v>
      </c>
      <c r="I31" s="867">
        <v>0</v>
      </c>
      <c r="J31" s="867">
        <v>3456</v>
      </c>
      <c r="K31" s="867">
        <v>1229</v>
      </c>
      <c r="L31" s="867">
        <v>995</v>
      </c>
      <c r="M31" s="867">
        <v>234</v>
      </c>
      <c r="N31" s="867">
        <v>1257</v>
      </c>
      <c r="O31" s="867">
        <v>0</v>
      </c>
      <c r="P31" s="867">
        <v>1257</v>
      </c>
      <c r="Q31" s="867">
        <v>0</v>
      </c>
      <c r="R31" s="867">
        <v>152647</v>
      </c>
      <c r="S31" s="867">
        <v>175</v>
      </c>
    </row>
    <row r="32" spans="3:19" s="24" customFormat="1" ht="32.25" customHeight="1">
      <c r="C32" s="615" t="s">
        <v>1131</v>
      </c>
      <c r="D32" s="323" t="s">
        <v>311</v>
      </c>
      <c r="E32" s="824">
        <v>79190620.333999991</v>
      </c>
      <c r="F32" s="824">
        <v>76578601.159999996</v>
      </c>
      <c r="G32" s="824">
        <v>2611020.1740000001</v>
      </c>
      <c r="H32" s="324">
        <v>1070637.899</v>
      </c>
      <c r="I32" s="324">
        <v>0</v>
      </c>
      <c r="J32" s="324">
        <v>1070637.899</v>
      </c>
      <c r="K32" s="324">
        <v>-244311.97999999998</v>
      </c>
      <c r="L32" s="324">
        <v>-137334.27499999999</v>
      </c>
      <c r="M32" s="324">
        <v>-106976.704</v>
      </c>
      <c r="N32" s="324">
        <v>-443127.31400000001</v>
      </c>
      <c r="O32" s="324">
        <v>0</v>
      </c>
      <c r="P32" s="324">
        <v>-443127.31400000001</v>
      </c>
      <c r="Q32" s="324">
        <v>0</v>
      </c>
      <c r="R32" s="324">
        <v>22392392.331</v>
      </c>
      <c r="S32" s="324">
        <v>235931.53</v>
      </c>
    </row>
    <row r="33" spans="3:4">
      <c r="C33" s="258"/>
    </row>
    <row r="34" spans="3:4">
      <c r="C34" s="258"/>
      <c r="D34" s="403" t="s">
        <v>1216</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ignoredErrors>
    <ignoredError sqref="C10:C32"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4"/>
  <sheetViews>
    <sheetView workbookViewId="0">
      <selection activeCell="C1" sqref="C1"/>
    </sheetView>
  </sheetViews>
  <sheetFormatPr baseColWidth="10" defaultColWidth="11.42578125" defaultRowHeight="15"/>
  <cols>
    <col min="1" max="1" width="12.140625" style="1" customWidth="1"/>
    <col min="2" max="2" width="3.7109375" style="1" customWidth="1"/>
    <col min="3" max="3" width="5.85546875" style="1" bestFit="1" customWidth="1"/>
    <col min="4" max="4" width="33.140625" style="1" customWidth="1"/>
    <col min="5" max="6" width="11.42578125" style="1" customWidth="1"/>
    <col min="7" max="7" width="11.85546875" style="1" bestFit="1" customWidth="1"/>
    <col min="8" max="8" width="12" style="1" bestFit="1" customWidth="1"/>
    <col min="9" max="9" width="16.85546875" style="1" customWidth="1"/>
    <col min="10" max="10" width="12" style="1" bestFit="1" customWidth="1"/>
    <col min="11" max="16384" width="11.42578125" style="1"/>
  </cols>
  <sheetData>
    <row r="2" spans="1:11" ht="15" customHeight="1">
      <c r="C2" s="968" t="s">
        <v>1415</v>
      </c>
      <c r="D2" s="968"/>
      <c r="E2" s="968"/>
      <c r="F2" s="968"/>
      <c r="G2" s="968"/>
      <c r="H2" s="968"/>
      <c r="I2" s="968"/>
      <c r="J2" s="968"/>
      <c r="K2" s="968"/>
    </row>
    <row r="3" spans="1:11" ht="15" customHeight="1">
      <c r="C3" s="968"/>
      <c r="D3" s="968"/>
      <c r="E3" s="968"/>
      <c r="F3" s="968"/>
      <c r="G3" s="968"/>
      <c r="H3" s="968"/>
      <c r="I3" s="968"/>
      <c r="J3" s="968"/>
      <c r="K3" s="968"/>
    </row>
    <row r="4" spans="1:11">
      <c r="A4" s="260" t="s">
        <v>197</v>
      </c>
    </row>
    <row r="5" spans="1:11" ht="15.75">
      <c r="A5" s="43" t="s">
        <v>116</v>
      </c>
      <c r="C5" s="2"/>
      <c r="D5" s="2"/>
      <c r="E5" s="2"/>
      <c r="F5" s="2"/>
      <c r="G5" s="2"/>
      <c r="H5" s="2"/>
      <c r="I5" s="2"/>
      <c r="J5" s="2"/>
      <c r="K5" s="2"/>
    </row>
    <row r="6" spans="1:11" ht="15.75">
      <c r="A6" s="43"/>
      <c r="C6" s="2"/>
      <c r="D6" s="2"/>
      <c r="E6" s="2"/>
      <c r="F6" s="2"/>
      <c r="G6" s="2"/>
      <c r="H6" s="2"/>
      <c r="I6" s="2"/>
      <c r="J6" s="2"/>
      <c r="K6" s="2"/>
    </row>
    <row r="7" spans="1:11">
      <c r="C7" s="331"/>
      <c r="D7" s="332"/>
      <c r="E7" s="340" t="s">
        <v>213</v>
      </c>
      <c r="F7" s="340" t="s">
        <v>214</v>
      </c>
      <c r="G7" s="340" t="s">
        <v>215</v>
      </c>
      <c r="H7" s="340" t="s">
        <v>216</v>
      </c>
      <c r="I7" s="340" t="s">
        <v>217</v>
      </c>
      <c r="J7" s="340" t="s">
        <v>274</v>
      </c>
    </row>
    <row r="8" spans="1:11" ht="32.25" customHeight="1" thickBot="1">
      <c r="C8" s="333"/>
      <c r="D8" s="332"/>
      <c r="E8" s="1066" t="s">
        <v>1132</v>
      </c>
      <c r="F8" s="1066"/>
      <c r="G8" s="1066"/>
      <c r="H8" s="1066"/>
      <c r="I8" s="1066"/>
      <c r="J8" s="1066"/>
    </row>
    <row r="9" spans="1:11" ht="45.75" thickBot="1">
      <c r="C9" s="333"/>
      <c r="D9" s="332"/>
      <c r="E9" s="334" t="s">
        <v>1010</v>
      </c>
      <c r="F9" s="334" t="s">
        <v>1133</v>
      </c>
      <c r="G9" s="334" t="s">
        <v>1134</v>
      </c>
      <c r="H9" s="334" t="s">
        <v>1135</v>
      </c>
      <c r="I9" s="334" t="s">
        <v>1136</v>
      </c>
      <c r="J9" s="335" t="s">
        <v>311</v>
      </c>
    </row>
    <row r="10" spans="1:11" s="712" customFormat="1" ht="24" customHeight="1">
      <c r="C10" s="336">
        <v>1</v>
      </c>
      <c r="D10" s="210" t="s">
        <v>1102</v>
      </c>
      <c r="E10" s="338">
        <v>511042.68802999891</v>
      </c>
      <c r="F10" s="338">
        <v>4803616.0149799995</v>
      </c>
      <c r="G10" s="338">
        <v>8229757.9576699995</v>
      </c>
      <c r="H10" s="338">
        <v>32050055.99639</v>
      </c>
      <c r="I10" s="338">
        <v>699515.28640999994</v>
      </c>
      <c r="J10" s="338">
        <v>46293987.943479992</v>
      </c>
    </row>
    <row r="11" spans="1:11" s="712" customFormat="1" ht="24" customHeight="1">
      <c r="C11" s="336">
        <v>2</v>
      </c>
      <c r="D11" s="205" t="s">
        <v>1118</v>
      </c>
      <c r="E11" s="339">
        <v>0</v>
      </c>
      <c r="F11" s="339">
        <v>61359.834009999999</v>
      </c>
      <c r="G11" s="339">
        <v>3643446.1349400003</v>
      </c>
      <c r="H11" s="339">
        <v>8036579.1685599992</v>
      </c>
      <c r="I11" s="339">
        <v>-3.5100000000000027E-3</v>
      </c>
      <c r="J11" s="339">
        <v>11741385.133999998</v>
      </c>
    </row>
    <row r="12" spans="1:11" s="330" customFormat="1" ht="24" customHeight="1">
      <c r="C12" s="337">
        <v>3</v>
      </c>
      <c r="D12" s="849" t="s">
        <v>311</v>
      </c>
      <c r="E12" s="322">
        <v>511042.68802999891</v>
      </c>
      <c r="F12" s="322">
        <v>4864975.8489899999</v>
      </c>
      <c r="G12" s="322">
        <v>11873204.09261</v>
      </c>
      <c r="H12" s="322">
        <v>40086635.164949998</v>
      </c>
      <c r="I12" s="322">
        <v>699515.28289999999</v>
      </c>
      <c r="J12" s="322">
        <v>58035373.077479988</v>
      </c>
    </row>
    <row r="14" spans="1:11">
      <c r="D14" s="403" t="s">
        <v>1216</v>
      </c>
    </row>
  </sheetData>
  <mergeCells count="2">
    <mergeCell ref="C2:K3"/>
    <mergeCell ref="E8:J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heetViews>
  <sheetFormatPr baseColWidth="10" defaultColWidth="11.42578125" defaultRowHeight="15"/>
  <cols>
    <col min="1" max="1" width="12.140625" style="1" customWidth="1"/>
    <col min="2" max="2" width="3.7109375" style="1" customWidth="1"/>
    <col min="3" max="3" width="5.5703125" style="1" customWidth="1"/>
    <col min="4" max="4" width="60.42578125" style="1" customWidth="1"/>
    <col min="5" max="5" width="23.5703125" style="1" bestFit="1" customWidth="1"/>
    <col min="6" max="6" width="11.42578125" style="1" customWidth="1"/>
    <col min="7" max="16384" width="11.42578125" style="1"/>
  </cols>
  <sheetData>
    <row r="2" spans="1:6" ht="15" customHeight="1">
      <c r="C2" s="968" t="s">
        <v>1416</v>
      </c>
      <c r="D2" s="968"/>
      <c r="E2" s="968"/>
      <c r="F2" s="968"/>
    </row>
    <row r="3" spans="1:6" ht="15" customHeight="1">
      <c r="C3" s="968"/>
      <c r="D3" s="968"/>
      <c r="E3" s="968"/>
      <c r="F3" s="968"/>
    </row>
    <row r="4" spans="1:6">
      <c r="A4" s="260" t="s">
        <v>197</v>
      </c>
    </row>
    <row r="5" spans="1:6" ht="15.75">
      <c r="A5" s="43" t="s">
        <v>119</v>
      </c>
      <c r="C5" s="2"/>
      <c r="D5" s="2"/>
      <c r="E5" s="2"/>
      <c r="F5" s="2"/>
    </row>
    <row r="6" spans="1:6">
      <c r="D6" s="2"/>
      <c r="E6" s="2"/>
      <c r="F6" s="2"/>
    </row>
    <row r="7" spans="1:6" ht="15.75" thickBot="1">
      <c r="D7" s="2"/>
      <c r="E7" s="2"/>
      <c r="F7" s="2"/>
    </row>
    <row r="8" spans="1:6">
      <c r="C8" s="341"/>
      <c r="D8" s="2"/>
      <c r="E8" s="851" t="s">
        <v>213</v>
      </c>
    </row>
    <row r="9" spans="1:6" ht="33.75" customHeight="1">
      <c r="C9" s="342"/>
      <c r="D9" s="345"/>
      <c r="E9" s="853" t="s">
        <v>1137</v>
      </c>
    </row>
    <row r="10" spans="1:6">
      <c r="B10" s="577"/>
      <c r="C10" s="826" t="s">
        <v>1101</v>
      </c>
      <c r="D10" s="713" t="s">
        <v>1138</v>
      </c>
      <c r="E10" s="714">
        <v>995770.80299999996</v>
      </c>
    </row>
    <row r="11" spans="1:6">
      <c r="B11" s="577"/>
      <c r="C11" s="616" t="s">
        <v>1103</v>
      </c>
      <c r="D11" s="344" t="s">
        <v>1139</v>
      </c>
      <c r="E11" s="347">
        <v>272219</v>
      </c>
    </row>
    <row r="12" spans="1:6">
      <c r="B12" s="577"/>
      <c r="C12" s="616" t="s">
        <v>1105</v>
      </c>
      <c r="D12" s="344" t="s">
        <v>1140</v>
      </c>
      <c r="E12" s="347">
        <v>-325966</v>
      </c>
    </row>
    <row r="13" spans="1:6">
      <c r="B13" s="577"/>
      <c r="C13" s="616" t="s">
        <v>1107</v>
      </c>
      <c r="D13" s="343" t="s">
        <v>1141</v>
      </c>
      <c r="E13" s="347">
        <v>-93093</v>
      </c>
    </row>
    <row r="14" spans="1:6">
      <c r="B14" s="577"/>
      <c r="C14" s="616" t="s">
        <v>1109</v>
      </c>
      <c r="D14" s="344" t="s">
        <v>1142</v>
      </c>
      <c r="E14" s="347">
        <v>-232873</v>
      </c>
    </row>
    <row r="15" spans="1:6">
      <c r="B15" s="577"/>
      <c r="C15" s="826" t="s">
        <v>1111</v>
      </c>
      <c r="D15" s="849" t="s">
        <v>1143</v>
      </c>
      <c r="E15" s="346">
        <v>942023.89899999998</v>
      </c>
    </row>
    <row r="16" spans="1:6">
      <c r="B16" s="577"/>
      <c r="C16" s="577"/>
    </row>
    <row r="17" spans="4:4">
      <c r="D17" s="403" t="s">
        <v>1216</v>
      </c>
    </row>
  </sheetData>
  <mergeCells count="1">
    <mergeCell ref="C2:F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2"/>
  <sheetViews>
    <sheetView workbookViewId="0">
      <selection activeCell="D9" sqref="D9"/>
    </sheetView>
  </sheetViews>
  <sheetFormatPr baseColWidth="10" defaultColWidth="11.42578125" defaultRowHeight="15"/>
  <cols>
    <col min="1" max="1" width="12.140625" style="1" customWidth="1"/>
    <col min="2" max="2" width="3.7109375" style="1" customWidth="1"/>
    <col min="3" max="3" width="4.42578125" style="1" bestFit="1" customWidth="1"/>
    <col min="4" max="4" width="32.5703125" style="1" customWidth="1"/>
    <col min="5" max="5" width="16" style="1" customWidth="1"/>
    <col min="6" max="6" width="11.42578125" style="1" customWidth="1"/>
    <col min="7" max="8" width="11.42578125" style="1"/>
    <col min="9" max="10" width="16.28515625" style="1" customWidth="1"/>
    <col min="11" max="11" width="11.42578125" style="1"/>
    <col min="12" max="12" width="24.85546875" style="1" customWidth="1"/>
    <col min="13" max="16384" width="11.42578125" style="1"/>
  </cols>
  <sheetData>
    <row r="2" spans="1:13" ht="15" customHeight="1">
      <c r="C2" s="968" t="s">
        <v>1417</v>
      </c>
      <c r="D2" s="968"/>
      <c r="E2" s="968"/>
      <c r="F2" s="968"/>
      <c r="G2" s="968"/>
      <c r="H2" s="968"/>
      <c r="I2" s="968"/>
      <c r="J2" s="968"/>
      <c r="K2" s="968"/>
      <c r="L2" s="968"/>
      <c r="M2" s="968"/>
    </row>
    <row r="3" spans="1:13" ht="15" customHeight="1">
      <c r="C3" s="968"/>
      <c r="D3" s="968"/>
      <c r="E3" s="968"/>
      <c r="F3" s="968"/>
      <c r="G3" s="968"/>
      <c r="H3" s="968"/>
      <c r="I3" s="968"/>
      <c r="J3" s="968"/>
      <c r="K3" s="968"/>
      <c r="L3" s="968"/>
      <c r="M3" s="968"/>
    </row>
    <row r="4" spans="1:13">
      <c r="A4" s="260" t="s">
        <v>197</v>
      </c>
    </row>
    <row r="5" spans="1:13" ht="15.75">
      <c r="A5" s="43" t="s">
        <v>122</v>
      </c>
      <c r="C5" s="2"/>
      <c r="D5" s="2"/>
      <c r="E5" s="2"/>
      <c r="F5" s="2"/>
      <c r="G5" s="2"/>
      <c r="H5" s="2"/>
      <c r="I5" s="2"/>
      <c r="J5" s="2"/>
      <c r="K5" s="2"/>
    </row>
    <row r="6" spans="1:13">
      <c r="C6" s="848"/>
      <c r="D6" s="848"/>
      <c r="E6" s="841" t="s">
        <v>213</v>
      </c>
      <c r="F6" s="841" t="s">
        <v>214</v>
      </c>
      <c r="G6" s="841" t="s">
        <v>215</v>
      </c>
      <c r="H6" s="841" t="s">
        <v>216</v>
      </c>
      <c r="I6" s="841" t="s">
        <v>217</v>
      </c>
      <c r="J6" s="841" t="s">
        <v>274</v>
      </c>
      <c r="K6" s="841" t="s">
        <v>275</v>
      </c>
      <c r="L6" s="841" t="s">
        <v>329</v>
      </c>
    </row>
    <row r="7" spans="1:13" ht="76.5" customHeight="1" thickBot="1">
      <c r="C7" s="848"/>
      <c r="D7" s="848"/>
      <c r="E7" s="1067" t="s">
        <v>1144</v>
      </c>
      <c r="F7" s="1067"/>
      <c r="G7" s="1067"/>
      <c r="H7" s="1067"/>
      <c r="I7" s="1067" t="s">
        <v>1087</v>
      </c>
      <c r="J7" s="1067"/>
      <c r="K7" s="1068" t="s">
        <v>1145</v>
      </c>
      <c r="L7" s="1067"/>
    </row>
    <row r="8" spans="1:13" ht="42" customHeight="1" thickBot="1">
      <c r="C8" s="848"/>
      <c r="D8" s="848"/>
      <c r="E8" s="1069" t="s">
        <v>1146</v>
      </c>
      <c r="F8" s="1070" t="s">
        <v>1147</v>
      </c>
      <c r="G8" s="1070"/>
      <c r="H8" s="1070"/>
      <c r="I8" s="1071" t="s">
        <v>1148</v>
      </c>
      <c r="J8" s="1071" t="s">
        <v>1149</v>
      </c>
      <c r="K8" s="349"/>
      <c r="L8" s="1071" t="s">
        <v>1150</v>
      </c>
    </row>
    <row r="9" spans="1:13" ht="65.25" thickBot="1">
      <c r="C9" s="848"/>
      <c r="D9" s="848"/>
      <c r="E9" s="1069"/>
      <c r="F9" s="847"/>
      <c r="G9" s="840" t="s">
        <v>1151</v>
      </c>
      <c r="H9" s="840" t="s">
        <v>1152</v>
      </c>
      <c r="I9" s="1071"/>
      <c r="J9" s="1071"/>
      <c r="K9" s="844"/>
      <c r="L9" s="1071"/>
    </row>
    <row r="10" spans="1:13" s="24" customFormat="1" ht="25.5">
      <c r="C10" s="850" t="s">
        <v>1099</v>
      </c>
      <c r="D10" s="850" t="s">
        <v>1100</v>
      </c>
      <c r="E10" s="350">
        <v>0</v>
      </c>
      <c r="F10" s="350">
        <v>0</v>
      </c>
      <c r="G10" s="350">
        <v>0</v>
      </c>
      <c r="H10" s="351">
        <v>0</v>
      </c>
      <c r="I10" s="351">
        <v>0</v>
      </c>
      <c r="J10" s="351">
        <v>0</v>
      </c>
      <c r="K10" s="351">
        <v>0</v>
      </c>
      <c r="L10" s="351">
        <v>0</v>
      </c>
    </row>
    <row r="11" spans="1:13" s="24" customFormat="1" ht="16.5" customHeight="1">
      <c r="C11" s="850" t="s">
        <v>1101</v>
      </c>
      <c r="D11" s="850" t="s">
        <v>1102</v>
      </c>
      <c r="E11" s="350">
        <v>603247</v>
      </c>
      <c r="F11" s="350">
        <v>377116</v>
      </c>
      <c r="G11" s="350">
        <v>377116</v>
      </c>
      <c r="H11" s="351">
        <v>377116</v>
      </c>
      <c r="I11" s="351">
        <v>-29826</v>
      </c>
      <c r="J11" s="351">
        <v>-229992</v>
      </c>
      <c r="K11" s="351">
        <v>527486</v>
      </c>
      <c r="L11" s="351">
        <v>90347</v>
      </c>
    </row>
    <row r="12" spans="1:13" s="24" customFormat="1" ht="16.5" customHeight="1">
      <c r="C12" s="353" t="s">
        <v>1103</v>
      </c>
      <c r="D12" s="353" t="s">
        <v>1104</v>
      </c>
      <c r="E12" s="350">
        <v>0</v>
      </c>
      <c r="F12" s="350">
        <v>0</v>
      </c>
      <c r="G12" s="350">
        <v>0</v>
      </c>
      <c r="H12" s="351">
        <v>0</v>
      </c>
      <c r="I12" s="351">
        <v>0</v>
      </c>
      <c r="J12" s="351">
        <v>0</v>
      </c>
      <c r="K12" s="351">
        <v>0</v>
      </c>
      <c r="L12" s="351">
        <v>0</v>
      </c>
    </row>
    <row r="13" spans="1:13" s="24" customFormat="1" ht="16.5" customHeight="1">
      <c r="C13" s="353" t="s">
        <v>1105</v>
      </c>
      <c r="D13" s="353" t="s">
        <v>1106</v>
      </c>
      <c r="E13" s="350">
        <v>178</v>
      </c>
      <c r="F13" s="350">
        <v>83</v>
      </c>
      <c r="G13" s="350">
        <v>83</v>
      </c>
      <c r="H13" s="351">
        <v>83</v>
      </c>
      <c r="I13" s="351">
        <v>0</v>
      </c>
      <c r="J13" s="351">
        <v>-52</v>
      </c>
      <c r="K13" s="351">
        <v>30</v>
      </c>
      <c r="L13" s="351">
        <v>18</v>
      </c>
    </row>
    <row r="14" spans="1:13" s="24" customFormat="1" ht="16.5" customHeight="1">
      <c r="C14" s="353" t="s">
        <v>1107</v>
      </c>
      <c r="D14" s="353" t="s">
        <v>1108</v>
      </c>
      <c r="E14" s="350">
        <v>0</v>
      </c>
      <c r="F14" s="350">
        <v>0</v>
      </c>
      <c r="G14" s="350">
        <v>0</v>
      </c>
      <c r="H14" s="351">
        <v>0</v>
      </c>
      <c r="I14" s="351">
        <v>0</v>
      </c>
      <c r="J14" s="351">
        <v>0</v>
      </c>
      <c r="K14" s="351">
        <v>0</v>
      </c>
      <c r="L14" s="351">
        <v>0</v>
      </c>
    </row>
    <row r="15" spans="1:13" s="24" customFormat="1" ht="16.5" customHeight="1">
      <c r="C15" s="353" t="s">
        <v>1109</v>
      </c>
      <c r="D15" s="353" t="s">
        <v>1110</v>
      </c>
      <c r="E15" s="350">
        <v>14715</v>
      </c>
      <c r="F15" s="350">
        <v>257</v>
      </c>
      <c r="G15" s="350">
        <v>257</v>
      </c>
      <c r="H15" s="351">
        <v>257</v>
      </c>
      <c r="I15" s="351">
        <v>-1179</v>
      </c>
      <c r="J15" s="351">
        <v>-111</v>
      </c>
      <c r="K15" s="351">
        <v>197</v>
      </c>
      <c r="L15" s="351">
        <v>146</v>
      </c>
    </row>
    <row r="16" spans="1:13" s="24" customFormat="1" ht="16.5" customHeight="1">
      <c r="C16" s="353" t="s">
        <v>1111</v>
      </c>
      <c r="D16" s="353" t="s">
        <v>1112</v>
      </c>
      <c r="E16" s="350">
        <v>339031</v>
      </c>
      <c r="F16" s="350">
        <v>290007</v>
      </c>
      <c r="G16" s="350">
        <v>290007</v>
      </c>
      <c r="H16" s="351">
        <v>290007</v>
      </c>
      <c r="I16" s="351">
        <v>-19650</v>
      </c>
      <c r="J16" s="351">
        <v>-186213</v>
      </c>
      <c r="K16" s="351">
        <v>280109</v>
      </c>
      <c r="L16" s="351">
        <v>50087</v>
      </c>
    </row>
    <row r="17" spans="3:12" s="24" customFormat="1" ht="16.5" customHeight="1">
      <c r="C17" s="353" t="s">
        <v>1113</v>
      </c>
      <c r="D17" s="353" t="s">
        <v>1116</v>
      </c>
      <c r="E17" s="350">
        <v>249323</v>
      </c>
      <c r="F17" s="350">
        <v>86769</v>
      </c>
      <c r="G17" s="350">
        <v>86769</v>
      </c>
      <c r="H17" s="351">
        <v>86769</v>
      </c>
      <c r="I17" s="351">
        <v>-8997</v>
      </c>
      <c r="J17" s="351">
        <v>-43616</v>
      </c>
      <c r="K17" s="351">
        <v>247150</v>
      </c>
      <c r="L17" s="351">
        <v>40096</v>
      </c>
    </row>
    <row r="18" spans="3:12" s="24" customFormat="1" ht="16.5" customHeight="1">
      <c r="C18" s="850" t="s">
        <v>1115</v>
      </c>
      <c r="D18" s="850" t="s">
        <v>1118</v>
      </c>
      <c r="E18" s="350">
        <v>0</v>
      </c>
      <c r="F18" s="350">
        <v>0</v>
      </c>
      <c r="G18" s="350">
        <v>0</v>
      </c>
      <c r="H18" s="351">
        <v>0</v>
      </c>
      <c r="I18" s="351">
        <v>0</v>
      </c>
      <c r="J18" s="351">
        <v>0</v>
      </c>
      <c r="K18" s="351">
        <v>0</v>
      </c>
      <c r="L18" s="351">
        <v>0</v>
      </c>
    </row>
    <row r="19" spans="3:12" s="24" customFormat="1" ht="25.5">
      <c r="C19" s="850" t="s">
        <v>1117</v>
      </c>
      <c r="D19" s="850" t="s">
        <v>1153</v>
      </c>
      <c r="E19" s="350">
        <v>10109</v>
      </c>
      <c r="F19" s="350">
        <v>150</v>
      </c>
      <c r="G19" s="350">
        <v>150</v>
      </c>
      <c r="H19" s="351">
        <v>150</v>
      </c>
      <c r="I19" s="351">
        <v>247</v>
      </c>
      <c r="J19" s="351">
        <v>491</v>
      </c>
      <c r="K19" s="351">
        <v>1947</v>
      </c>
      <c r="L19" s="351">
        <v>0</v>
      </c>
    </row>
    <row r="20" spans="3:12" s="348" customFormat="1" ht="27.75" customHeight="1">
      <c r="C20" s="352">
        <v>100</v>
      </c>
      <c r="D20" s="352" t="s">
        <v>311</v>
      </c>
      <c r="E20" s="352">
        <v>613356</v>
      </c>
      <c r="F20" s="352">
        <v>377266</v>
      </c>
      <c r="G20" s="352">
        <v>377266</v>
      </c>
      <c r="H20" s="352">
        <v>377266</v>
      </c>
      <c r="I20" s="352">
        <v>-29579</v>
      </c>
      <c r="J20" s="352">
        <v>-229501</v>
      </c>
      <c r="K20" s="352">
        <v>529433</v>
      </c>
      <c r="L20" s="352">
        <v>90347</v>
      </c>
    </row>
    <row r="22" spans="3:12">
      <c r="D22" s="403" t="s">
        <v>1216</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42"/>
  <sheetViews>
    <sheetView zoomScaleNormal="100" workbookViewId="0">
      <selection activeCell="C8" sqref="C8"/>
    </sheetView>
  </sheetViews>
  <sheetFormatPr baseColWidth="10" defaultColWidth="11.42578125" defaultRowHeight="15"/>
  <cols>
    <col min="1" max="1" width="12.140625" style="1" customWidth="1"/>
    <col min="2" max="2" width="3.7109375" style="1" customWidth="1"/>
    <col min="3" max="3" width="5" style="1" bestFit="1" customWidth="1"/>
    <col min="4" max="4" width="33.42578125" style="1" customWidth="1"/>
    <col min="5" max="6" width="11.42578125" style="1" customWidth="1"/>
    <col min="7" max="16384" width="11.42578125" style="1"/>
  </cols>
  <sheetData>
    <row r="2" spans="1:17" ht="15" customHeight="1">
      <c r="C2" s="968" t="s">
        <v>1418</v>
      </c>
      <c r="D2" s="968"/>
      <c r="E2" s="968"/>
      <c r="F2" s="968"/>
      <c r="G2" s="968"/>
      <c r="H2" s="968"/>
      <c r="I2" s="968"/>
      <c r="J2" s="968"/>
      <c r="K2" s="968"/>
      <c r="L2" s="968"/>
      <c r="M2" s="968"/>
      <c r="N2" s="968"/>
      <c r="O2" s="968"/>
      <c r="P2" s="968"/>
      <c r="Q2" s="968"/>
    </row>
    <row r="3" spans="1:17" ht="15" customHeight="1">
      <c r="C3" s="968"/>
      <c r="D3" s="968"/>
      <c r="E3" s="968"/>
      <c r="F3" s="968"/>
      <c r="G3" s="968"/>
      <c r="H3" s="968"/>
      <c r="I3" s="968"/>
      <c r="J3" s="968"/>
      <c r="K3" s="968"/>
      <c r="L3" s="968"/>
      <c r="M3" s="968"/>
      <c r="N3" s="968"/>
      <c r="O3" s="968"/>
      <c r="P3" s="968"/>
      <c r="Q3" s="968"/>
    </row>
    <row r="4" spans="1:17">
      <c r="A4" s="260" t="s">
        <v>197</v>
      </c>
    </row>
    <row r="5" spans="1:17" ht="15.75">
      <c r="A5" s="43" t="s">
        <v>125</v>
      </c>
      <c r="C5" s="2"/>
      <c r="D5" s="2"/>
      <c r="E5" s="2"/>
      <c r="F5" s="2"/>
      <c r="G5" s="2"/>
      <c r="H5" s="2"/>
      <c r="I5" s="2"/>
      <c r="J5" s="2"/>
      <c r="K5" s="2"/>
    </row>
    <row r="6" spans="1:17" s="2" customFormat="1">
      <c r="C6" s="848"/>
      <c r="D6" s="848"/>
      <c r="E6" s="578" t="s">
        <v>213</v>
      </c>
      <c r="F6" s="579" t="s">
        <v>214</v>
      </c>
      <c r="G6" s="579" t="s">
        <v>215</v>
      </c>
      <c r="H6" s="578" t="s">
        <v>216</v>
      </c>
      <c r="I6" s="579" t="s">
        <v>217</v>
      </c>
      <c r="J6" s="579" t="s">
        <v>274</v>
      </c>
      <c r="K6" s="579" t="s">
        <v>275</v>
      </c>
      <c r="L6" s="579" t="s">
        <v>329</v>
      </c>
      <c r="M6" s="579" t="s">
        <v>990</v>
      </c>
      <c r="N6" s="579" t="s">
        <v>991</v>
      </c>
      <c r="O6" s="579" t="s">
        <v>992</v>
      </c>
      <c r="P6" s="579" t="s">
        <v>993</v>
      </c>
    </row>
    <row r="7" spans="1:17" s="2" customFormat="1" ht="39.75" customHeight="1" thickBot="1">
      <c r="C7" s="848"/>
      <c r="D7" s="848"/>
      <c r="E7" s="1073" t="s">
        <v>1086</v>
      </c>
      <c r="F7" s="1073"/>
      <c r="G7" s="1073"/>
      <c r="H7" s="1073"/>
      <c r="I7" s="1073"/>
      <c r="J7" s="1073"/>
      <c r="K7" s="1073"/>
      <c r="L7" s="1073"/>
      <c r="M7" s="1073"/>
      <c r="N7" s="1073"/>
      <c r="O7" s="1073"/>
      <c r="P7" s="1073"/>
    </row>
    <row r="8" spans="1:17" s="2" customFormat="1" ht="47.25" customHeight="1" thickBot="1">
      <c r="C8" s="848"/>
      <c r="D8" s="848"/>
      <c r="E8" s="1074" t="s">
        <v>1090</v>
      </c>
      <c r="F8" s="1075"/>
      <c r="G8" s="1075"/>
      <c r="H8" s="1075" t="s">
        <v>1091</v>
      </c>
      <c r="I8" s="1075"/>
      <c r="J8" s="1075"/>
      <c r="K8" s="1075"/>
      <c r="L8" s="1075"/>
      <c r="M8" s="1075"/>
      <c r="N8" s="1075"/>
      <c r="O8" s="1075"/>
      <c r="P8" s="1076"/>
    </row>
    <row r="9" spans="1:17" s="2" customFormat="1" thickBot="1">
      <c r="C9" s="1077"/>
      <c r="D9" s="1077"/>
      <c r="E9" s="1078"/>
      <c r="F9" s="1080" t="s">
        <v>1154</v>
      </c>
      <c r="G9" s="1081" t="s">
        <v>1155</v>
      </c>
      <c r="H9" s="1084"/>
      <c r="I9" s="1088" t="s">
        <v>1156</v>
      </c>
      <c r="J9" s="1072" t="s">
        <v>1157</v>
      </c>
      <c r="K9" s="1072" t="s">
        <v>1158</v>
      </c>
      <c r="L9" s="1072" t="s">
        <v>1159</v>
      </c>
      <c r="M9" s="1072" t="s">
        <v>1160</v>
      </c>
      <c r="N9" s="1072" t="s">
        <v>1161</v>
      </c>
      <c r="O9" s="1072" t="s">
        <v>1162</v>
      </c>
      <c r="P9" s="1087" t="s">
        <v>1151</v>
      </c>
    </row>
    <row r="10" spans="1:17" s="2" customFormat="1" thickBot="1">
      <c r="C10" s="1077"/>
      <c r="D10" s="1077"/>
      <c r="E10" s="1079"/>
      <c r="F10" s="1080"/>
      <c r="G10" s="1082"/>
      <c r="H10" s="1085"/>
      <c r="I10" s="1088"/>
      <c r="J10" s="1072"/>
      <c r="K10" s="1072"/>
      <c r="L10" s="1072"/>
      <c r="M10" s="1072"/>
      <c r="N10" s="1072"/>
      <c r="O10" s="1072"/>
      <c r="P10" s="1087"/>
    </row>
    <row r="11" spans="1:17" s="2" customFormat="1" ht="15.75" thickBot="1">
      <c r="C11" s="848"/>
      <c r="D11" s="848"/>
      <c r="E11" s="580"/>
      <c r="F11" s="1080"/>
      <c r="G11" s="1083"/>
      <c r="H11" s="1086"/>
      <c r="I11" s="1088"/>
      <c r="J11" s="1072"/>
      <c r="K11" s="1072"/>
      <c r="L11" s="1072"/>
      <c r="M11" s="1072"/>
      <c r="N11" s="1072"/>
      <c r="O11" s="1072"/>
      <c r="P11" s="1087"/>
    </row>
    <row r="12" spans="1:17" s="26" customFormat="1" ht="40.5" customHeight="1">
      <c r="C12" s="587" t="s">
        <v>1099</v>
      </c>
      <c r="D12" s="588" t="s">
        <v>1100</v>
      </c>
      <c r="E12" s="589">
        <v>8395432</v>
      </c>
      <c r="F12" s="590">
        <v>8395432</v>
      </c>
      <c r="G12" s="590">
        <v>0</v>
      </c>
      <c r="H12" s="589">
        <v>0</v>
      </c>
      <c r="I12" s="590">
        <v>0</v>
      </c>
      <c r="J12" s="590">
        <v>0</v>
      </c>
      <c r="K12" s="590">
        <v>0</v>
      </c>
      <c r="L12" s="590">
        <v>0</v>
      </c>
      <c r="M12" s="590">
        <v>0</v>
      </c>
      <c r="N12" s="590">
        <v>0</v>
      </c>
      <c r="O12" s="590">
        <v>0</v>
      </c>
      <c r="P12" s="590">
        <v>0</v>
      </c>
    </row>
    <row r="13" spans="1:17" s="26" customFormat="1" ht="18" customHeight="1">
      <c r="C13" s="581" t="s">
        <v>1101</v>
      </c>
      <c r="D13" s="223" t="s">
        <v>1102</v>
      </c>
      <c r="E13" s="582">
        <v>46135434.333999999</v>
      </c>
      <c r="F13" s="583">
        <v>46067319.104999997</v>
      </c>
      <c r="G13" s="583">
        <v>68115.229000000007</v>
      </c>
      <c r="H13" s="582">
        <v>942023.89899999998</v>
      </c>
      <c r="I13" s="583">
        <v>360085</v>
      </c>
      <c r="J13" s="583">
        <v>43750</v>
      </c>
      <c r="K13" s="583">
        <v>66961.53</v>
      </c>
      <c r="L13" s="583">
        <v>128958.36900000001</v>
      </c>
      <c r="M13" s="583">
        <v>250679</v>
      </c>
      <c r="N13" s="583">
        <v>40490</v>
      </c>
      <c r="O13" s="583">
        <v>51100</v>
      </c>
      <c r="P13" s="583">
        <v>942023.89899999998</v>
      </c>
    </row>
    <row r="14" spans="1:17" s="26" customFormat="1" ht="18" customHeight="1">
      <c r="C14" s="584" t="s">
        <v>1103</v>
      </c>
      <c r="D14" s="808" t="s">
        <v>1104</v>
      </c>
      <c r="E14" s="582">
        <v>0</v>
      </c>
      <c r="F14" s="583">
        <v>0</v>
      </c>
      <c r="G14" s="583">
        <v>0</v>
      </c>
      <c r="H14" s="582">
        <v>0</v>
      </c>
      <c r="I14" s="583">
        <v>0</v>
      </c>
      <c r="J14" s="583">
        <v>0</v>
      </c>
      <c r="K14" s="583">
        <v>0</v>
      </c>
      <c r="L14" s="583">
        <v>0</v>
      </c>
      <c r="M14" s="583">
        <v>0</v>
      </c>
      <c r="N14" s="583">
        <v>0</v>
      </c>
      <c r="O14" s="583">
        <v>0</v>
      </c>
      <c r="P14" s="583">
        <v>0</v>
      </c>
    </row>
    <row r="15" spans="1:17" s="26" customFormat="1" ht="18" customHeight="1">
      <c r="C15" s="584" t="s">
        <v>1105</v>
      </c>
      <c r="D15" s="808" t="s">
        <v>1106</v>
      </c>
      <c r="E15" s="582">
        <v>9117110</v>
      </c>
      <c r="F15" s="583">
        <v>9117109</v>
      </c>
      <c r="G15" s="583">
        <v>1</v>
      </c>
      <c r="H15" s="582">
        <v>83</v>
      </c>
      <c r="I15" s="583">
        <v>83</v>
      </c>
      <c r="J15" s="583">
        <v>0</v>
      </c>
      <c r="K15" s="583">
        <v>0</v>
      </c>
      <c r="L15" s="583">
        <v>0</v>
      </c>
      <c r="M15" s="583">
        <v>0</v>
      </c>
      <c r="N15" s="583">
        <v>0</v>
      </c>
      <c r="O15" s="583">
        <v>0</v>
      </c>
      <c r="P15" s="583">
        <v>83</v>
      </c>
    </row>
    <row r="16" spans="1:17" s="26" customFormat="1" ht="18" customHeight="1">
      <c r="C16" s="584" t="s">
        <v>1107</v>
      </c>
      <c r="D16" s="808" t="s">
        <v>1108</v>
      </c>
      <c r="E16" s="582">
        <v>985041</v>
      </c>
      <c r="F16" s="583">
        <v>972381</v>
      </c>
      <c r="G16" s="583">
        <v>12660</v>
      </c>
      <c r="H16" s="582">
        <v>926</v>
      </c>
      <c r="I16" s="583">
        <v>0</v>
      </c>
      <c r="J16" s="583">
        <v>0</v>
      </c>
      <c r="K16" s="583">
        <v>795</v>
      </c>
      <c r="L16" s="583">
        <v>131</v>
      </c>
      <c r="M16" s="583">
        <v>0</v>
      </c>
      <c r="N16" s="583">
        <v>0</v>
      </c>
      <c r="O16" s="583">
        <v>0</v>
      </c>
      <c r="P16" s="583">
        <v>926</v>
      </c>
    </row>
    <row r="17" spans="3:16" s="26" customFormat="1" ht="18" customHeight="1">
      <c r="C17" s="584" t="s">
        <v>1109</v>
      </c>
      <c r="D17" s="808" t="s">
        <v>1110</v>
      </c>
      <c r="E17" s="582">
        <v>519554</v>
      </c>
      <c r="F17" s="583">
        <v>504822</v>
      </c>
      <c r="G17" s="583">
        <v>14732</v>
      </c>
      <c r="H17" s="582">
        <v>575</v>
      </c>
      <c r="I17" s="583">
        <v>135</v>
      </c>
      <c r="J17" s="583">
        <v>0</v>
      </c>
      <c r="K17" s="583">
        <v>0</v>
      </c>
      <c r="L17" s="583">
        <v>0</v>
      </c>
      <c r="M17" s="583">
        <v>257</v>
      </c>
      <c r="N17" s="583">
        <v>69</v>
      </c>
      <c r="O17" s="583">
        <v>114</v>
      </c>
      <c r="P17" s="583">
        <v>575</v>
      </c>
    </row>
    <row r="18" spans="3:16" s="26" customFormat="1" ht="18" customHeight="1">
      <c r="C18" s="584" t="s">
        <v>1111</v>
      </c>
      <c r="D18" s="808" t="s">
        <v>1112</v>
      </c>
      <c r="E18" s="582">
        <v>16642900.334000001</v>
      </c>
      <c r="F18" s="583">
        <v>16623561.105</v>
      </c>
      <c r="G18" s="583">
        <v>19339.228999999999</v>
      </c>
      <c r="H18" s="582">
        <v>624685.89899999998</v>
      </c>
      <c r="I18" s="583">
        <v>269841</v>
      </c>
      <c r="J18" s="583">
        <v>19502</v>
      </c>
      <c r="K18" s="583">
        <v>40725.53</v>
      </c>
      <c r="L18" s="583">
        <v>94748.369000000006</v>
      </c>
      <c r="M18" s="583">
        <v>162208</v>
      </c>
      <c r="N18" s="583">
        <v>18425</v>
      </c>
      <c r="O18" s="583">
        <v>19236</v>
      </c>
      <c r="P18" s="583">
        <v>624685.89899999998</v>
      </c>
    </row>
    <row r="19" spans="3:16" s="26" customFormat="1" ht="18" customHeight="1">
      <c r="C19" s="584" t="s">
        <v>1113</v>
      </c>
      <c r="D19" s="808" t="s">
        <v>1163</v>
      </c>
      <c r="E19" s="582">
        <v>7279239.0939999996</v>
      </c>
      <c r="F19" s="583">
        <v>7271867.6179999998</v>
      </c>
      <c r="G19" s="583">
        <v>7371.4759999999997</v>
      </c>
      <c r="H19" s="582">
        <v>410726</v>
      </c>
      <c r="I19" s="583">
        <v>134175</v>
      </c>
      <c r="J19" s="583">
        <v>16493</v>
      </c>
      <c r="K19" s="583">
        <v>31636</v>
      </c>
      <c r="L19" s="583">
        <v>47802</v>
      </c>
      <c r="M19" s="583">
        <v>143190</v>
      </c>
      <c r="N19" s="583">
        <v>18417</v>
      </c>
      <c r="O19" s="583">
        <v>19013</v>
      </c>
      <c r="P19" s="583">
        <v>410726</v>
      </c>
    </row>
    <row r="20" spans="3:16" s="26" customFormat="1" ht="18" customHeight="1">
      <c r="C20" s="584" t="s">
        <v>1115</v>
      </c>
      <c r="D20" s="808" t="s">
        <v>1116</v>
      </c>
      <c r="E20" s="582">
        <v>18870829</v>
      </c>
      <c r="F20" s="583">
        <v>18849446</v>
      </c>
      <c r="G20" s="583">
        <v>21383</v>
      </c>
      <c r="H20" s="582">
        <v>315754</v>
      </c>
      <c r="I20" s="583">
        <v>90026</v>
      </c>
      <c r="J20" s="583">
        <v>24248</v>
      </c>
      <c r="K20" s="583">
        <v>25441</v>
      </c>
      <c r="L20" s="583">
        <v>34079</v>
      </c>
      <c r="M20" s="583">
        <v>88214</v>
      </c>
      <c r="N20" s="583">
        <v>21996</v>
      </c>
      <c r="O20" s="583">
        <v>31750</v>
      </c>
      <c r="P20" s="583">
        <v>315754</v>
      </c>
    </row>
    <row r="21" spans="3:16" s="26" customFormat="1" ht="18" customHeight="1">
      <c r="C21" s="581" t="s">
        <v>1117</v>
      </c>
      <c r="D21" s="223" t="s">
        <v>1118</v>
      </c>
      <c r="E21" s="582">
        <v>11731146</v>
      </c>
      <c r="F21" s="583">
        <v>11731146</v>
      </c>
      <c r="G21" s="583">
        <v>0</v>
      </c>
      <c r="H21" s="582">
        <v>0</v>
      </c>
      <c r="I21" s="583">
        <v>0</v>
      </c>
      <c r="J21" s="583">
        <v>0</v>
      </c>
      <c r="K21" s="583">
        <v>0</v>
      </c>
      <c r="L21" s="583">
        <v>0</v>
      </c>
      <c r="M21" s="583">
        <v>0</v>
      </c>
      <c r="N21" s="583">
        <v>0</v>
      </c>
      <c r="O21" s="583">
        <v>0</v>
      </c>
      <c r="P21" s="583">
        <v>0</v>
      </c>
    </row>
    <row r="22" spans="3:16" s="26" customFormat="1" ht="18" customHeight="1">
      <c r="C22" s="584" t="s">
        <v>1119</v>
      </c>
      <c r="D22" s="808" t="s">
        <v>1104</v>
      </c>
      <c r="E22" s="582">
        <v>0</v>
      </c>
      <c r="F22" s="583">
        <v>0</v>
      </c>
      <c r="G22" s="583">
        <v>0</v>
      </c>
      <c r="H22" s="582">
        <v>0</v>
      </c>
      <c r="I22" s="583">
        <v>0</v>
      </c>
      <c r="J22" s="583">
        <v>0</v>
      </c>
      <c r="K22" s="583">
        <v>0</v>
      </c>
      <c r="L22" s="583">
        <v>0</v>
      </c>
      <c r="M22" s="583">
        <v>0</v>
      </c>
      <c r="N22" s="583">
        <v>0</v>
      </c>
      <c r="O22" s="583">
        <v>0</v>
      </c>
      <c r="P22" s="583">
        <v>0</v>
      </c>
    </row>
    <row r="23" spans="3:16" s="26" customFormat="1" ht="18" customHeight="1">
      <c r="C23" s="584" t="s">
        <v>1120</v>
      </c>
      <c r="D23" s="808" t="s">
        <v>1106</v>
      </c>
      <c r="E23" s="582">
        <v>10593220</v>
      </c>
      <c r="F23" s="583">
        <v>10593220</v>
      </c>
      <c r="G23" s="583">
        <v>0</v>
      </c>
      <c r="H23" s="582">
        <v>0</v>
      </c>
      <c r="I23" s="583">
        <v>0</v>
      </c>
      <c r="J23" s="583">
        <v>0</v>
      </c>
      <c r="K23" s="583">
        <v>0</v>
      </c>
      <c r="L23" s="583">
        <v>0</v>
      </c>
      <c r="M23" s="583">
        <v>0</v>
      </c>
      <c r="N23" s="583">
        <v>0</v>
      </c>
      <c r="O23" s="583">
        <v>0</v>
      </c>
      <c r="P23" s="583">
        <v>0</v>
      </c>
    </row>
    <row r="24" spans="3:16" s="26" customFormat="1" ht="18" customHeight="1">
      <c r="C24" s="584" t="s">
        <v>1121</v>
      </c>
      <c r="D24" s="808" t="s">
        <v>1108</v>
      </c>
      <c r="E24" s="582">
        <v>580259</v>
      </c>
      <c r="F24" s="583">
        <v>580259</v>
      </c>
      <c r="G24" s="583">
        <v>0</v>
      </c>
      <c r="H24" s="582">
        <v>0</v>
      </c>
      <c r="I24" s="583">
        <v>0</v>
      </c>
      <c r="J24" s="583">
        <v>0</v>
      </c>
      <c r="K24" s="583">
        <v>0</v>
      </c>
      <c r="L24" s="583">
        <v>0</v>
      </c>
      <c r="M24" s="583">
        <v>0</v>
      </c>
      <c r="N24" s="583">
        <v>0</v>
      </c>
      <c r="O24" s="583">
        <v>0</v>
      </c>
      <c r="P24" s="583">
        <v>0</v>
      </c>
    </row>
    <row r="25" spans="3:16" s="26" customFormat="1" ht="18" customHeight="1">
      <c r="C25" s="584" t="s">
        <v>1122</v>
      </c>
      <c r="D25" s="808" t="s">
        <v>1110</v>
      </c>
      <c r="E25" s="582">
        <v>53513</v>
      </c>
      <c r="F25" s="583">
        <v>53513</v>
      </c>
      <c r="G25" s="583">
        <v>0</v>
      </c>
      <c r="H25" s="582">
        <v>0</v>
      </c>
      <c r="I25" s="583">
        <v>0</v>
      </c>
      <c r="J25" s="583">
        <v>0</v>
      </c>
      <c r="K25" s="583">
        <v>0</v>
      </c>
      <c r="L25" s="583">
        <v>0</v>
      </c>
      <c r="M25" s="583">
        <v>0</v>
      </c>
      <c r="N25" s="583">
        <v>0</v>
      </c>
      <c r="O25" s="583">
        <v>0</v>
      </c>
      <c r="P25" s="583">
        <v>0</v>
      </c>
    </row>
    <row r="26" spans="3:16" s="26" customFormat="1" ht="18" customHeight="1">
      <c r="C26" s="584" t="s">
        <v>1123</v>
      </c>
      <c r="D26" s="808" t="s">
        <v>1112</v>
      </c>
      <c r="E26" s="582">
        <v>504154</v>
      </c>
      <c r="F26" s="583">
        <v>504154</v>
      </c>
      <c r="G26" s="583">
        <v>0</v>
      </c>
      <c r="H26" s="582">
        <v>0</v>
      </c>
      <c r="I26" s="583">
        <v>0</v>
      </c>
      <c r="J26" s="583">
        <v>0</v>
      </c>
      <c r="K26" s="583">
        <v>0</v>
      </c>
      <c r="L26" s="583">
        <v>0</v>
      </c>
      <c r="M26" s="583">
        <v>0</v>
      </c>
      <c r="N26" s="583">
        <v>0</v>
      </c>
      <c r="O26" s="583">
        <v>0</v>
      </c>
      <c r="P26" s="583">
        <v>0</v>
      </c>
    </row>
    <row r="27" spans="3:16" s="26" customFormat="1" ht="18" customHeight="1">
      <c r="C27" s="581" t="s">
        <v>1124</v>
      </c>
      <c r="D27" s="223" t="s">
        <v>704</v>
      </c>
      <c r="E27" s="582">
        <v>12928608</v>
      </c>
      <c r="F27" s="583">
        <v>0</v>
      </c>
      <c r="G27" s="583">
        <v>0</v>
      </c>
      <c r="H27" s="582">
        <v>128614</v>
      </c>
      <c r="I27" s="583">
        <v>0</v>
      </c>
      <c r="J27" s="583">
        <v>0</v>
      </c>
      <c r="K27" s="583">
        <v>0</v>
      </c>
      <c r="L27" s="583">
        <v>0</v>
      </c>
      <c r="M27" s="583">
        <v>0</v>
      </c>
      <c r="N27" s="583">
        <v>0</v>
      </c>
      <c r="O27" s="583">
        <v>0</v>
      </c>
      <c r="P27" s="583">
        <v>128614</v>
      </c>
    </row>
    <row r="28" spans="3:16" s="26" customFormat="1" ht="18" customHeight="1">
      <c r="C28" s="584" t="s">
        <v>1125</v>
      </c>
      <c r="D28" s="808" t="s">
        <v>1104</v>
      </c>
      <c r="E28" s="582">
        <v>0</v>
      </c>
      <c r="F28" s="583">
        <v>0</v>
      </c>
      <c r="G28" s="583">
        <v>0</v>
      </c>
      <c r="H28" s="582">
        <v>0</v>
      </c>
      <c r="I28" s="583">
        <v>0</v>
      </c>
      <c r="J28" s="583">
        <v>0</v>
      </c>
      <c r="K28" s="583">
        <v>0</v>
      </c>
      <c r="L28" s="583">
        <v>0</v>
      </c>
      <c r="M28" s="583">
        <v>0</v>
      </c>
      <c r="N28" s="583">
        <v>0</v>
      </c>
      <c r="O28" s="583">
        <v>0</v>
      </c>
      <c r="P28" s="583">
        <v>0</v>
      </c>
    </row>
    <row r="29" spans="3:16" s="26" customFormat="1" ht="18" customHeight="1">
      <c r="C29" s="584" t="s">
        <v>1126</v>
      </c>
      <c r="D29" s="808" t="s">
        <v>1106</v>
      </c>
      <c r="E29" s="582">
        <v>1542275</v>
      </c>
      <c r="F29" s="583">
        <v>0</v>
      </c>
      <c r="G29" s="583">
        <v>0</v>
      </c>
      <c r="H29" s="582">
        <v>0</v>
      </c>
      <c r="I29" s="583">
        <v>0</v>
      </c>
      <c r="J29" s="583">
        <v>0</v>
      </c>
      <c r="K29" s="583">
        <v>0</v>
      </c>
      <c r="L29" s="583">
        <v>0</v>
      </c>
      <c r="M29" s="583">
        <v>0</v>
      </c>
      <c r="N29" s="583">
        <v>0</v>
      </c>
      <c r="O29" s="583">
        <v>0</v>
      </c>
      <c r="P29" s="583">
        <v>0</v>
      </c>
    </row>
    <row r="30" spans="3:16" s="26" customFormat="1" ht="18" customHeight="1">
      <c r="C30" s="584" t="s">
        <v>1127</v>
      </c>
      <c r="D30" s="808" t="s">
        <v>1108</v>
      </c>
      <c r="E30" s="582">
        <v>800437</v>
      </c>
      <c r="F30" s="583">
        <v>0</v>
      </c>
      <c r="G30" s="583">
        <v>0</v>
      </c>
      <c r="H30" s="582">
        <v>0</v>
      </c>
      <c r="I30" s="583">
        <v>0</v>
      </c>
      <c r="J30" s="583">
        <v>0</v>
      </c>
      <c r="K30" s="583">
        <v>0</v>
      </c>
      <c r="L30" s="583">
        <v>0</v>
      </c>
      <c r="M30" s="583">
        <v>0</v>
      </c>
      <c r="N30" s="583">
        <v>0</v>
      </c>
      <c r="O30" s="583">
        <v>0</v>
      </c>
      <c r="P30" s="583">
        <v>0</v>
      </c>
    </row>
    <row r="31" spans="3:16" s="26" customFormat="1" ht="18" customHeight="1">
      <c r="C31" s="584" t="s">
        <v>1128</v>
      </c>
      <c r="D31" s="808" t="s">
        <v>1110</v>
      </c>
      <c r="E31" s="582">
        <v>57979</v>
      </c>
      <c r="F31" s="583">
        <v>0</v>
      </c>
      <c r="G31" s="583">
        <v>0</v>
      </c>
      <c r="H31" s="582">
        <v>1</v>
      </c>
      <c r="I31" s="583">
        <v>0</v>
      </c>
      <c r="J31" s="583">
        <v>0</v>
      </c>
      <c r="K31" s="583">
        <v>0</v>
      </c>
      <c r="L31" s="583">
        <v>0</v>
      </c>
      <c r="M31" s="583">
        <v>0</v>
      </c>
      <c r="N31" s="583">
        <v>0</v>
      </c>
      <c r="O31" s="583">
        <v>0</v>
      </c>
      <c r="P31" s="583">
        <v>1</v>
      </c>
    </row>
    <row r="32" spans="3:16" s="26" customFormat="1" ht="18" customHeight="1">
      <c r="C32" s="584" t="s">
        <v>1129</v>
      </c>
      <c r="D32" s="808" t="s">
        <v>1112</v>
      </c>
      <c r="E32" s="582">
        <v>8472372</v>
      </c>
      <c r="F32" s="583">
        <v>0</v>
      </c>
      <c r="G32" s="583">
        <v>0</v>
      </c>
      <c r="H32" s="582">
        <v>125157</v>
      </c>
      <c r="I32" s="583">
        <v>0</v>
      </c>
      <c r="J32" s="583">
        <v>0</v>
      </c>
      <c r="K32" s="583">
        <v>0</v>
      </c>
      <c r="L32" s="583">
        <v>0</v>
      </c>
      <c r="M32" s="583">
        <v>0</v>
      </c>
      <c r="N32" s="583">
        <v>0</v>
      </c>
      <c r="O32" s="583">
        <v>0</v>
      </c>
      <c r="P32" s="583">
        <v>125157</v>
      </c>
    </row>
    <row r="33" spans="3:16" s="26" customFormat="1" ht="18" customHeight="1">
      <c r="C33" s="584" t="s">
        <v>1130</v>
      </c>
      <c r="D33" s="808" t="s">
        <v>1116</v>
      </c>
      <c r="E33" s="582">
        <v>2055545</v>
      </c>
      <c r="F33" s="583">
        <v>0</v>
      </c>
      <c r="G33" s="583">
        <v>0</v>
      </c>
      <c r="H33" s="582">
        <v>3456</v>
      </c>
      <c r="I33" s="583">
        <v>0</v>
      </c>
      <c r="J33" s="583">
        <v>0</v>
      </c>
      <c r="K33" s="583">
        <v>0</v>
      </c>
      <c r="L33" s="583">
        <v>0</v>
      </c>
      <c r="M33" s="583">
        <v>0</v>
      </c>
      <c r="N33" s="583">
        <v>0</v>
      </c>
      <c r="O33" s="583">
        <v>0</v>
      </c>
      <c r="P33" s="583">
        <v>3456</v>
      </c>
    </row>
    <row r="34" spans="3:16" s="26" customFormat="1" ht="18" customHeight="1">
      <c r="C34" s="584" t="s">
        <v>1131</v>
      </c>
      <c r="D34" s="585" t="s">
        <v>311</v>
      </c>
      <c r="E34" s="582">
        <v>79190620.333999991</v>
      </c>
      <c r="F34" s="583">
        <v>66193897.104999997</v>
      </c>
      <c r="G34" s="583">
        <v>68115.229000000007</v>
      </c>
      <c r="H34" s="582">
        <v>1070637.899</v>
      </c>
      <c r="I34" s="583">
        <v>360085</v>
      </c>
      <c r="J34" s="583">
        <v>43750</v>
      </c>
      <c r="K34" s="583">
        <v>66961.53</v>
      </c>
      <c r="L34" s="583">
        <v>128958.36900000001</v>
      </c>
      <c r="M34" s="583">
        <v>250679</v>
      </c>
      <c r="N34" s="583">
        <v>40490</v>
      </c>
      <c r="O34" s="583">
        <v>51100</v>
      </c>
      <c r="P34" s="583">
        <v>1070637.899</v>
      </c>
    </row>
    <row r="35" spans="3:16" s="2" customFormat="1" ht="14.25"/>
    <row r="36" spans="3:16" s="2" customFormat="1" ht="14.25">
      <c r="D36" s="403" t="s">
        <v>1216</v>
      </c>
    </row>
    <row r="37" spans="3:16" s="2" customFormat="1" ht="14.25"/>
    <row r="38" spans="3:16" s="2" customFormat="1" ht="14.25"/>
    <row r="39" spans="3:16" s="2" customFormat="1" ht="14.25"/>
    <row r="40" spans="3:16" s="2" customFormat="1" ht="14.25"/>
    <row r="41" spans="3:16" s="2" customFormat="1" ht="14.25"/>
    <row r="42" spans="3:16" s="2" customFormat="1" ht="14.25"/>
  </sheetData>
  <mergeCells count="18">
    <mergeCell ref="I9:I11"/>
    <mergeCell ref="J9:J11"/>
    <mergeCell ref="K9:K11"/>
    <mergeCell ref="L9:L11"/>
    <mergeCell ref="M9:M11"/>
    <mergeCell ref="N9:N11"/>
    <mergeCell ref="C2:Q3"/>
    <mergeCell ref="E7:P7"/>
    <mergeCell ref="E8:G8"/>
    <mergeCell ref="H8:P8"/>
    <mergeCell ref="C9:C10"/>
    <mergeCell ref="D9:D10"/>
    <mergeCell ref="E9:E10"/>
    <mergeCell ref="F9:F11"/>
    <mergeCell ref="G9:G11"/>
    <mergeCell ref="H9:H11"/>
    <mergeCell ref="O9:O11"/>
    <mergeCell ref="P9:P11"/>
  </mergeCells>
  <pageMargins left="0.7" right="0.7" top="0.75" bottom="0.75" header="0.3" footer="0.3"/>
  <pageSetup paperSize="9" orientation="portrait" r:id="rId1"/>
  <ignoredErrors>
    <ignoredError sqref="C12:C34"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workbookViewId="0">
      <selection activeCell="D11" sqref="D11:E11"/>
    </sheetView>
  </sheetViews>
  <sheetFormatPr baseColWidth="10" defaultColWidth="11.42578125" defaultRowHeight="15"/>
  <cols>
    <col min="1" max="1" width="12.140625" style="1" customWidth="1"/>
    <col min="2" max="2" width="3.7109375" style="1" customWidth="1"/>
    <col min="3" max="3" width="6.7109375" style="1" customWidth="1"/>
    <col min="4" max="4" width="26" style="1" customWidth="1"/>
    <col min="5" max="5" width="7.5703125" style="1" customWidth="1"/>
    <col min="6" max="7" width="24.7109375" style="1" customWidth="1"/>
    <col min="8" max="16384" width="11.42578125" style="1"/>
  </cols>
  <sheetData>
    <row r="2" spans="1:9" ht="15" customHeight="1">
      <c r="C2" s="968" t="s">
        <v>1419</v>
      </c>
      <c r="D2" s="968"/>
      <c r="E2" s="968"/>
      <c r="F2" s="968"/>
      <c r="G2" s="968"/>
      <c r="H2" s="968"/>
      <c r="I2" s="968"/>
    </row>
    <row r="3" spans="1:9" ht="15" customHeight="1">
      <c r="C3" s="968"/>
      <c r="D3" s="968"/>
      <c r="E3" s="968"/>
      <c r="F3" s="968"/>
      <c r="G3" s="968"/>
      <c r="H3" s="968"/>
      <c r="I3" s="968"/>
    </row>
    <row r="4" spans="1:9">
      <c r="A4" s="260" t="s">
        <v>197</v>
      </c>
    </row>
    <row r="5" spans="1:9" ht="15.75">
      <c r="A5" s="43" t="s">
        <v>134</v>
      </c>
      <c r="C5" s="2"/>
      <c r="D5" s="2"/>
      <c r="E5" s="2"/>
      <c r="F5" s="2"/>
      <c r="G5" s="2"/>
      <c r="H5" s="2"/>
      <c r="I5" s="2"/>
    </row>
    <row r="6" spans="1:9">
      <c r="E6" s="2"/>
      <c r="F6" s="2"/>
    </row>
    <row r="7" spans="1:9" ht="16.5" thickBot="1">
      <c r="C7" s="362"/>
      <c r="D7" s="362"/>
      <c r="E7" s="363"/>
      <c r="F7" s="364" t="s">
        <v>213</v>
      </c>
      <c r="G7" s="364" t="s">
        <v>214</v>
      </c>
      <c r="H7" s="2"/>
      <c r="I7" s="2"/>
    </row>
    <row r="8" spans="1:9" ht="16.5" customHeight="1">
      <c r="C8" s="362"/>
      <c r="D8" s="362"/>
      <c r="E8" s="363"/>
      <c r="F8" s="1091" t="s">
        <v>1189</v>
      </c>
      <c r="G8" s="1091"/>
      <c r="H8" s="2"/>
      <c r="I8" s="2"/>
    </row>
    <row r="9" spans="1:9" ht="36" customHeight="1" thickBot="1">
      <c r="C9" s="362"/>
      <c r="D9" s="362"/>
      <c r="E9" s="325"/>
      <c r="F9" s="1092"/>
      <c r="G9" s="1092"/>
      <c r="H9" s="2"/>
      <c r="I9" s="2"/>
    </row>
    <row r="10" spans="1:9" ht="51" customHeight="1" thickBot="1">
      <c r="B10" s="591"/>
      <c r="C10" s="592"/>
      <c r="D10" s="362"/>
      <c r="E10" s="325"/>
      <c r="F10" s="846" t="s">
        <v>1190</v>
      </c>
      <c r="G10" s="846" t="s">
        <v>1191</v>
      </c>
      <c r="H10" s="2"/>
      <c r="I10" s="2"/>
    </row>
    <row r="11" spans="1:9" s="24" customFormat="1" ht="24.75" customHeight="1">
      <c r="B11" s="591"/>
      <c r="C11" s="575" t="s">
        <v>1101</v>
      </c>
      <c r="D11" s="1093" t="s">
        <v>1192</v>
      </c>
      <c r="E11" s="1093"/>
      <c r="F11" s="211">
        <v>0</v>
      </c>
      <c r="G11" s="211">
        <v>0</v>
      </c>
      <c r="H11" s="45"/>
      <c r="I11" s="45"/>
    </row>
    <row r="12" spans="1:9" s="24" customFormat="1" ht="24.75" customHeight="1">
      <c r="B12" s="591"/>
      <c r="C12" s="575" t="s">
        <v>1103</v>
      </c>
      <c r="D12" s="1094" t="s">
        <v>1193</v>
      </c>
      <c r="E12" s="1094"/>
      <c r="F12" s="836">
        <v>522334</v>
      </c>
      <c r="G12" s="836">
        <v>-329997</v>
      </c>
      <c r="H12" s="45"/>
      <c r="I12" s="45"/>
    </row>
    <row r="13" spans="1:9" s="24" customFormat="1" ht="25.5" customHeight="1">
      <c r="B13" s="591"/>
      <c r="C13" s="572" t="s">
        <v>1105</v>
      </c>
      <c r="D13" s="1089" t="s">
        <v>1194</v>
      </c>
      <c r="E13" s="1089"/>
      <c r="F13" s="836">
        <v>306158</v>
      </c>
      <c r="G13" s="836">
        <v>-184607</v>
      </c>
      <c r="H13" s="45"/>
      <c r="I13" s="45"/>
    </row>
    <row r="14" spans="1:9" s="24" customFormat="1" ht="25.5" customHeight="1">
      <c r="B14" s="591"/>
      <c r="C14" s="572" t="s">
        <v>1107</v>
      </c>
      <c r="D14" s="1089" t="s">
        <v>1195</v>
      </c>
      <c r="E14" s="1089"/>
      <c r="F14" s="836">
        <v>216176</v>
      </c>
      <c r="G14" s="836">
        <v>-145390</v>
      </c>
      <c r="H14" s="45"/>
      <c r="I14" s="45"/>
    </row>
    <row r="15" spans="1:9" s="24" customFormat="1" ht="36.75" customHeight="1">
      <c r="B15" s="591"/>
      <c r="C15" s="572" t="s">
        <v>1109</v>
      </c>
      <c r="D15" s="1089" t="s">
        <v>1196</v>
      </c>
      <c r="E15" s="1089"/>
      <c r="F15" s="836">
        <v>0</v>
      </c>
      <c r="G15" s="836">
        <v>0</v>
      </c>
      <c r="H15" s="45"/>
      <c r="I15" s="45"/>
    </row>
    <row r="16" spans="1:9" s="24" customFormat="1" ht="25.5" customHeight="1">
      <c r="B16" s="591"/>
      <c r="C16" s="572" t="s">
        <v>1111</v>
      </c>
      <c r="D16" s="1089" t="s">
        <v>1197</v>
      </c>
      <c r="E16" s="1089"/>
      <c r="F16" s="836">
        <v>0</v>
      </c>
      <c r="G16" s="836">
        <v>0</v>
      </c>
      <c r="H16" s="45"/>
      <c r="I16" s="45"/>
    </row>
    <row r="17" spans="2:9" s="24" customFormat="1" ht="25.5" customHeight="1">
      <c r="B17" s="591"/>
      <c r="C17" s="572" t="s">
        <v>1113</v>
      </c>
      <c r="D17" s="1089" t="s">
        <v>1072</v>
      </c>
      <c r="E17" s="1089"/>
      <c r="F17" s="836">
        <v>0</v>
      </c>
      <c r="G17" s="836">
        <v>0</v>
      </c>
      <c r="H17" s="45"/>
      <c r="I17" s="45"/>
    </row>
    <row r="18" spans="2:9" s="24" customFormat="1" ht="22.5" customHeight="1">
      <c r="B18" s="591"/>
      <c r="C18" s="576" t="s">
        <v>1115</v>
      </c>
      <c r="D18" s="1090" t="s">
        <v>311</v>
      </c>
      <c r="E18" s="1090"/>
      <c r="F18" s="213">
        <v>522334</v>
      </c>
      <c r="G18" s="213">
        <v>-329997</v>
      </c>
      <c r="H18" s="45"/>
      <c r="I18" s="45"/>
    </row>
    <row r="19" spans="2:9">
      <c r="B19" s="591"/>
      <c r="C19" s="593"/>
      <c r="D19" s="2"/>
      <c r="E19" s="2"/>
      <c r="F19" s="2"/>
      <c r="G19" s="2"/>
      <c r="H19" s="2"/>
      <c r="I19" s="2"/>
    </row>
    <row r="20" spans="2:9">
      <c r="C20" s="2"/>
      <c r="D20" s="403" t="s">
        <v>1216</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1204</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zoomScale="70" zoomScaleNormal="70"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968" t="s">
        <v>1420</v>
      </c>
      <c r="D2" s="968"/>
      <c r="E2" s="968"/>
      <c r="F2" s="968"/>
      <c r="G2" s="968"/>
      <c r="H2" s="968"/>
      <c r="I2" s="968"/>
      <c r="J2" s="968"/>
      <c r="K2" s="968"/>
      <c r="L2" s="968"/>
      <c r="M2" s="968"/>
      <c r="N2" s="968"/>
      <c r="O2" s="968"/>
      <c r="P2" s="968"/>
      <c r="Q2" s="968"/>
      <c r="R2" s="968"/>
      <c r="S2" s="968"/>
      <c r="T2" s="968"/>
      <c r="U2" s="968"/>
    </row>
    <row r="3" spans="1:21" ht="15" customHeight="1">
      <c r="C3" s="968"/>
      <c r="D3" s="968"/>
      <c r="E3" s="968"/>
      <c r="F3" s="968"/>
      <c r="G3" s="968"/>
      <c r="H3" s="968"/>
      <c r="I3" s="968"/>
      <c r="J3" s="968"/>
      <c r="K3" s="968"/>
      <c r="L3" s="968"/>
      <c r="M3" s="968"/>
      <c r="N3" s="968"/>
      <c r="O3" s="968"/>
      <c r="P3" s="968"/>
      <c r="Q3" s="968"/>
      <c r="R3" s="968"/>
      <c r="S3" s="968"/>
      <c r="T3" s="968"/>
      <c r="U3" s="968"/>
    </row>
    <row r="4" spans="1:21">
      <c r="A4" s="260" t="s">
        <v>197</v>
      </c>
    </row>
    <row r="5" spans="1:21" ht="15.75">
      <c r="A5" s="43" t="s">
        <v>1358</v>
      </c>
      <c r="C5" s="2"/>
      <c r="D5" s="2"/>
      <c r="E5" s="2"/>
      <c r="F5" s="2"/>
      <c r="G5" s="2"/>
      <c r="H5" s="2"/>
      <c r="I5" s="2"/>
    </row>
    <row r="6" spans="1:21" ht="33" customHeight="1" thickBot="1">
      <c r="C6" s="370"/>
      <c r="D6" s="1095" t="s">
        <v>700</v>
      </c>
      <c r="E6" s="1022" t="s">
        <v>1052</v>
      </c>
      <c r="F6" s="1022"/>
      <c r="G6" s="1022"/>
      <c r="H6" s="1022"/>
      <c r="I6" s="1022"/>
      <c r="J6" s="1022"/>
      <c r="K6" s="1022"/>
      <c r="L6" s="1022"/>
      <c r="M6" s="1022"/>
      <c r="N6" s="1022"/>
      <c r="O6" s="1022"/>
      <c r="P6" s="1022"/>
      <c r="Q6" s="1022"/>
      <c r="R6" s="1022"/>
      <c r="S6" s="1022"/>
      <c r="T6" s="1096" t="s">
        <v>311</v>
      </c>
    </row>
    <row r="7" spans="1:21" ht="26.25" customHeight="1" thickBot="1">
      <c r="C7" s="199"/>
      <c r="D7" s="1095"/>
      <c r="E7" s="371">
        <v>0</v>
      </c>
      <c r="F7" s="371">
        <v>0.02</v>
      </c>
      <c r="G7" s="371">
        <v>0.04</v>
      </c>
      <c r="H7" s="371">
        <v>0.1</v>
      </c>
      <c r="I7" s="371">
        <v>0.2</v>
      </c>
      <c r="J7" s="371">
        <v>0.35</v>
      </c>
      <c r="K7" s="371">
        <v>0.5</v>
      </c>
      <c r="L7" s="371">
        <v>0.7</v>
      </c>
      <c r="M7" s="371">
        <v>0.75</v>
      </c>
      <c r="N7" s="371">
        <v>1</v>
      </c>
      <c r="O7" s="371">
        <v>1.5</v>
      </c>
      <c r="P7" s="371">
        <v>2.5</v>
      </c>
      <c r="Q7" s="371">
        <v>3.7</v>
      </c>
      <c r="R7" s="371">
        <v>12.5</v>
      </c>
      <c r="S7" s="371" t="s">
        <v>1008</v>
      </c>
      <c r="T7" s="1097"/>
    </row>
    <row r="8" spans="1:21" ht="24">
      <c r="C8" s="372">
        <v>1</v>
      </c>
      <c r="D8" s="223" t="s">
        <v>707</v>
      </c>
      <c r="E8" s="204">
        <v>15922324.275</v>
      </c>
      <c r="F8" s="204">
        <v>0</v>
      </c>
      <c r="G8" s="204">
        <v>0</v>
      </c>
      <c r="H8" s="204">
        <v>0</v>
      </c>
      <c r="I8" s="204">
        <v>0</v>
      </c>
      <c r="J8" s="204">
        <v>0</v>
      </c>
      <c r="K8" s="204">
        <v>0</v>
      </c>
      <c r="L8" s="204">
        <v>0</v>
      </c>
      <c r="M8" s="204">
        <v>0</v>
      </c>
      <c r="N8" s="204">
        <v>19971.362000000001</v>
      </c>
      <c r="O8" s="204">
        <v>0</v>
      </c>
      <c r="P8" s="204">
        <v>0</v>
      </c>
      <c r="Q8" s="204">
        <v>0</v>
      </c>
      <c r="R8" s="204">
        <v>0</v>
      </c>
      <c r="S8" s="204">
        <v>0</v>
      </c>
      <c r="T8" s="204">
        <v>15942295.637</v>
      </c>
    </row>
    <row r="9" spans="1:21" ht="24">
      <c r="C9" s="372">
        <v>2</v>
      </c>
      <c r="D9" s="203" t="s">
        <v>708</v>
      </c>
      <c r="E9" s="204">
        <v>10396533.165999999</v>
      </c>
      <c r="F9" s="204">
        <v>0</v>
      </c>
      <c r="G9" s="204">
        <v>0</v>
      </c>
      <c r="H9" s="204">
        <v>0</v>
      </c>
      <c r="I9" s="204">
        <v>5019.3900000000003</v>
      </c>
      <c r="J9" s="204">
        <v>0</v>
      </c>
      <c r="K9" s="204">
        <v>0</v>
      </c>
      <c r="L9" s="204">
        <v>0</v>
      </c>
      <c r="M9" s="204">
        <v>0</v>
      </c>
      <c r="N9" s="204">
        <v>0</v>
      </c>
      <c r="O9" s="204">
        <v>0</v>
      </c>
      <c r="P9" s="204">
        <v>0</v>
      </c>
      <c r="Q9" s="204">
        <v>0</v>
      </c>
      <c r="R9" s="204">
        <v>0</v>
      </c>
      <c r="S9" s="204">
        <v>0</v>
      </c>
      <c r="T9" s="204">
        <v>10401552.556</v>
      </c>
    </row>
    <row r="10" spans="1:21">
      <c r="C10" s="372">
        <v>3</v>
      </c>
      <c r="D10" s="203" t="s">
        <v>709</v>
      </c>
      <c r="E10" s="204">
        <v>787609.15800000005</v>
      </c>
      <c r="F10" s="204">
        <v>0</v>
      </c>
      <c r="G10" s="204">
        <v>0</v>
      </c>
      <c r="H10" s="204">
        <v>0</v>
      </c>
      <c r="I10" s="204">
        <v>30046.152999999998</v>
      </c>
      <c r="J10" s="204">
        <v>0</v>
      </c>
      <c r="K10" s="204">
        <v>353736.05300000001</v>
      </c>
      <c r="L10" s="204">
        <v>0</v>
      </c>
      <c r="M10" s="204">
        <v>0</v>
      </c>
      <c r="N10" s="204">
        <v>127.001</v>
      </c>
      <c r="O10" s="204">
        <v>0</v>
      </c>
      <c r="P10" s="204">
        <v>0</v>
      </c>
      <c r="Q10" s="204">
        <v>0</v>
      </c>
      <c r="R10" s="204">
        <v>0</v>
      </c>
      <c r="S10" s="204">
        <v>0</v>
      </c>
      <c r="T10" s="204">
        <v>1171518.365</v>
      </c>
    </row>
    <row r="11" spans="1:21">
      <c r="C11" s="372">
        <v>4</v>
      </c>
      <c r="D11" s="203" t="s">
        <v>710</v>
      </c>
      <c r="E11" s="204">
        <v>0</v>
      </c>
      <c r="F11" s="204">
        <v>0</v>
      </c>
      <c r="G11" s="204">
        <v>0</v>
      </c>
      <c r="H11" s="204">
        <v>0</v>
      </c>
      <c r="I11" s="204">
        <v>0</v>
      </c>
      <c r="J11" s="204">
        <v>0</v>
      </c>
      <c r="K11" s="204">
        <v>0</v>
      </c>
      <c r="L11" s="204">
        <v>0</v>
      </c>
      <c r="M11" s="204">
        <v>0</v>
      </c>
      <c r="N11" s="204">
        <v>0</v>
      </c>
      <c r="O11" s="204">
        <v>0</v>
      </c>
      <c r="P11" s="204">
        <v>0</v>
      </c>
      <c r="Q11" s="204">
        <v>0</v>
      </c>
      <c r="R11" s="204">
        <v>0</v>
      </c>
      <c r="S11" s="204">
        <v>0</v>
      </c>
      <c r="T11" s="204">
        <v>0</v>
      </c>
    </row>
    <row r="12" spans="1:21">
      <c r="C12" s="372">
        <v>5</v>
      </c>
      <c r="D12" s="203" t="s">
        <v>711</v>
      </c>
      <c r="E12" s="204">
        <v>0</v>
      </c>
      <c r="F12" s="204">
        <v>0</v>
      </c>
      <c r="G12" s="204">
        <v>0</v>
      </c>
      <c r="H12" s="204">
        <v>0</v>
      </c>
      <c r="I12" s="204">
        <v>0</v>
      </c>
      <c r="J12" s="204">
        <v>0</v>
      </c>
      <c r="K12" s="204">
        <v>0</v>
      </c>
      <c r="L12" s="204">
        <v>0</v>
      </c>
      <c r="M12" s="204">
        <v>0</v>
      </c>
      <c r="N12" s="204">
        <v>0</v>
      </c>
      <c r="O12" s="204">
        <v>0</v>
      </c>
      <c r="P12" s="204">
        <v>0</v>
      </c>
      <c r="Q12" s="204">
        <v>0</v>
      </c>
      <c r="R12" s="204">
        <v>0</v>
      </c>
      <c r="S12" s="204">
        <v>0</v>
      </c>
      <c r="T12" s="204">
        <v>0</v>
      </c>
    </row>
    <row r="13" spans="1:21">
      <c r="C13" s="372">
        <v>6</v>
      </c>
      <c r="D13" s="203" t="s">
        <v>712</v>
      </c>
      <c r="E13" s="204">
        <v>0</v>
      </c>
      <c r="F13" s="204">
        <v>71509.654999999999</v>
      </c>
      <c r="G13" s="204">
        <v>0</v>
      </c>
      <c r="H13" s="204">
        <v>0</v>
      </c>
      <c r="I13" s="204">
        <v>1038749.848</v>
      </c>
      <c r="J13" s="204">
        <v>0</v>
      </c>
      <c r="K13" s="204">
        <v>721917.12300000002</v>
      </c>
      <c r="L13" s="204">
        <v>0</v>
      </c>
      <c r="M13" s="204">
        <v>0</v>
      </c>
      <c r="N13" s="204">
        <v>738832.89800000004</v>
      </c>
      <c r="O13" s="204">
        <v>0</v>
      </c>
      <c r="P13" s="204">
        <v>0</v>
      </c>
      <c r="Q13" s="204">
        <v>0</v>
      </c>
      <c r="R13" s="204">
        <v>0</v>
      </c>
      <c r="S13" s="204">
        <v>0</v>
      </c>
      <c r="T13" s="204">
        <v>2571009.5240000002</v>
      </c>
    </row>
    <row r="14" spans="1:21">
      <c r="C14" s="372">
        <v>7</v>
      </c>
      <c r="D14" s="203" t="s">
        <v>713</v>
      </c>
      <c r="E14" s="204">
        <v>0</v>
      </c>
      <c r="F14" s="204">
        <v>0</v>
      </c>
      <c r="G14" s="204">
        <v>0</v>
      </c>
      <c r="H14" s="204">
        <v>0</v>
      </c>
      <c r="I14" s="204">
        <v>0</v>
      </c>
      <c r="J14" s="204">
        <v>0</v>
      </c>
      <c r="K14" s="204">
        <v>431010.75300000003</v>
      </c>
      <c r="L14" s="204">
        <v>0</v>
      </c>
      <c r="M14" s="204">
        <v>0</v>
      </c>
      <c r="N14" s="204">
        <v>22636037.324999999</v>
      </c>
      <c r="O14" s="204">
        <v>24824.774000000001</v>
      </c>
      <c r="P14" s="204">
        <v>0</v>
      </c>
      <c r="Q14" s="204">
        <v>0</v>
      </c>
      <c r="R14" s="204">
        <v>0</v>
      </c>
      <c r="S14" s="204">
        <v>0</v>
      </c>
      <c r="T14" s="204">
        <v>23091872.851999998</v>
      </c>
    </row>
    <row r="15" spans="1:21">
      <c r="C15" s="372">
        <v>8</v>
      </c>
      <c r="D15" s="203" t="s">
        <v>896</v>
      </c>
      <c r="E15" s="204">
        <v>0</v>
      </c>
      <c r="F15" s="204">
        <v>0</v>
      </c>
      <c r="G15" s="204">
        <v>0</v>
      </c>
      <c r="H15" s="204">
        <v>0</v>
      </c>
      <c r="I15" s="204">
        <v>0</v>
      </c>
      <c r="J15" s="204">
        <v>0</v>
      </c>
      <c r="K15" s="204">
        <v>0</v>
      </c>
      <c r="L15" s="204">
        <v>0</v>
      </c>
      <c r="M15" s="204">
        <v>8973920.4389999993</v>
      </c>
      <c r="N15" s="204">
        <v>0</v>
      </c>
      <c r="O15" s="204">
        <v>0</v>
      </c>
      <c r="P15" s="204">
        <v>0</v>
      </c>
      <c r="Q15" s="204">
        <v>0</v>
      </c>
      <c r="R15" s="204">
        <v>0</v>
      </c>
      <c r="S15" s="204">
        <v>0</v>
      </c>
      <c r="T15" s="204">
        <v>8973920.4389999993</v>
      </c>
    </row>
    <row r="16" spans="1:21" ht="24">
      <c r="C16" s="372">
        <v>9</v>
      </c>
      <c r="D16" s="203" t="s">
        <v>1004</v>
      </c>
      <c r="E16" s="204">
        <v>0</v>
      </c>
      <c r="F16" s="204">
        <v>0</v>
      </c>
      <c r="G16" s="204">
        <v>0</v>
      </c>
      <c r="H16" s="204">
        <v>0</v>
      </c>
      <c r="I16" s="204">
        <v>0</v>
      </c>
      <c r="J16" s="204">
        <v>14386192.036</v>
      </c>
      <c r="K16" s="204">
        <v>726968.51300000004</v>
      </c>
      <c r="L16" s="204">
        <v>0</v>
      </c>
      <c r="M16" s="204">
        <v>0</v>
      </c>
      <c r="N16" s="204">
        <v>0</v>
      </c>
      <c r="O16" s="204">
        <v>0</v>
      </c>
      <c r="P16" s="204">
        <v>0</v>
      </c>
      <c r="Q16" s="204">
        <v>0</v>
      </c>
      <c r="R16" s="204">
        <v>0</v>
      </c>
      <c r="S16" s="204">
        <v>0</v>
      </c>
      <c r="T16" s="204">
        <v>15113160.549000001</v>
      </c>
    </row>
    <row r="17" spans="3:20">
      <c r="C17" s="372">
        <v>10</v>
      </c>
      <c r="D17" s="203" t="s">
        <v>716</v>
      </c>
      <c r="E17" s="204">
        <v>0</v>
      </c>
      <c r="F17" s="204">
        <v>0</v>
      </c>
      <c r="G17" s="204">
        <v>0</v>
      </c>
      <c r="H17" s="204">
        <v>0</v>
      </c>
      <c r="I17" s="204">
        <v>0</v>
      </c>
      <c r="J17" s="204">
        <v>0</v>
      </c>
      <c r="K17" s="204">
        <v>0</v>
      </c>
      <c r="L17" s="204">
        <v>0</v>
      </c>
      <c r="M17" s="204">
        <v>0</v>
      </c>
      <c r="N17" s="204">
        <v>368458.321</v>
      </c>
      <c r="O17" s="204">
        <v>91775.614000000001</v>
      </c>
      <c r="P17" s="204">
        <v>0</v>
      </c>
      <c r="Q17" s="204">
        <v>0</v>
      </c>
      <c r="R17" s="204">
        <v>0</v>
      </c>
      <c r="S17" s="204">
        <v>0</v>
      </c>
      <c r="T17" s="204">
        <v>460233.935</v>
      </c>
    </row>
    <row r="18" spans="3:20" ht="24">
      <c r="C18" s="372">
        <v>11</v>
      </c>
      <c r="D18" s="203" t="s">
        <v>717</v>
      </c>
      <c r="E18" s="204">
        <v>0</v>
      </c>
      <c r="F18" s="204">
        <v>0</v>
      </c>
      <c r="G18" s="204">
        <v>0</v>
      </c>
      <c r="H18" s="204">
        <v>0</v>
      </c>
      <c r="I18" s="204">
        <v>0</v>
      </c>
      <c r="J18" s="204">
        <v>0</v>
      </c>
      <c r="K18" s="204">
        <v>0</v>
      </c>
      <c r="L18" s="204">
        <v>0</v>
      </c>
      <c r="M18" s="204">
        <v>0</v>
      </c>
      <c r="N18" s="204">
        <v>0</v>
      </c>
      <c r="O18" s="204">
        <v>1379777.1740000001</v>
      </c>
      <c r="P18" s="204">
        <v>0</v>
      </c>
      <c r="Q18" s="204">
        <v>0</v>
      </c>
      <c r="R18" s="204">
        <v>0</v>
      </c>
      <c r="S18" s="204">
        <v>0</v>
      </c>
      <c r="T18" s="204">
        <v>1379777.1740000001</v>
      </c>
    </row>
    <row r="19" spans="3:20">
      <c r="C19" s="372">
        <v>12</v>
      </c>
      <c r="D19" s="203" t="s">
        <v>718</v>
      </c>
      <c r="E19" s="204">
        <v>0</v>
      </c>
      <c r="F19" s="204">
        <v>0</v>
      </c>
      <c r="G19" s="204">
        <v>0</v>
      </c>
      <c r="H19" s="204">
        <v>39258.864999999998</v>
      </c>
      <c r="I19" s="204">
        <v>0</v>
      </c>
      <c r="J19" s="204">
        <v>0</v>
      </c>
      <c r="K19" s="204">
        <v>0</v>
      </c>
      <c r="L19" s="204">
        <v>0</v>
      </c>
      <c r="M19" s="204">
        <v>0</v>
      </c>
      <c r="N19" s="204">
        <v>0</v>
      </c>
      <c r="O19" s="204">
        <v>0</v>
      </c>
      <c r="P19" s="204">
        <v>0</v>
      </c>
      <c r="Q19" s="204">
        <v>0</v>
      </c>
      <c r="R19" s="204">
        <v>0</v>
      </c>
      <c r="S19" s="204">
        <v>0</v>
      </c>
      <c r="T19" s="204">
        <v>39258.864999999998</v>
      </c>
    </row>
    <row r="20" spans="3:20" ht="36">
      <c r="C20" s="372">
        <v>13</v>
      </c>
      <c r="D20" s="203" t="s">
        <v>1006</v>
      </c>
      <c r="E20" s="204">
        <v>0</v>
      </c>
      <c r="F20" s="204">
        <v>0</v>
      </c>
      <c r="G20" s="204">
        <v>0</v>
      </c>
      <c r="H20" s="204">
        <v>0</v>
      </c>
      <c r="I20" s="204">
        <v>76890.944000000003</v>
      </c>
      <c r="J20" s="204">
        <v>0</v>
      </c>
      <c r="K20" s="204">
        <v>220.32400000000001</v>
      </c>
      <c r="L20" s="204">
        <v>0</v>
      </c>
      <c r="M20" s="204">
        <v>0</v>
      </c>
      <c r="N20" s="204">
        <v>97647.096999999994</v>
      </c>
      <c r="O20" s="204">
        <v>0</v>
      </c>
      <c r="P20" s="204">
        <v>0</v>
      </c>
      <c r="Q20" s="204">
        <v>0</v>
      </c>
      <c r="R20" s="204">
        <v>0</v>
      </c>
      <c r="S20" s="204">
        <v>0</v>
      </c>
      <c r="T20" s="204">
        <v>174758.36499999999</v>
      </c>
    </row>
    <row r="21" spans="3:20" ht="24">
      <c r="C21" s="372">
        <v>14</v>
      </c>
      <c r="D21" s="203" t="s">
        <v>1214</v>
      </c>
      <c r="E21" s="204">
        <v>0</v>
      </c>
      <c r="F21" s="204">
        <v>0</v>
      </c>
      <c r="G21" s="204">
        <v>0</v>
      </c>
      <c r="H21" s="204">
        <v>0</v>
      </c>
      <c r="I21" s="204">
        <v>0</v>
      </c>
      <c r="J21" s="204">
        <v>0</v>
      </c>
      <c r="K21" s="204">
        <v>0</v>
      </c>
      <c r="L21" s="204">
        <v>0</v>
      </c>
      <c r="M21" s="204">
        <v>0</v>
      </c>
      <c r="N21" s="204">
        <v>10903.665999999999</v>
      </c>
      <c r="O21" s="204">
        <v>380</v>
      </c>
      <c r="P21" s="204">
        <v>0</v>
      </c>
      <c r="Q21" s="204">
        <v>0</v>
      </c>
      <c r="R21" s="204">
        <v>0</v>
      </c>
      <c r="S21" s="204">
        <v>7108.7489999999998</v>
      </c>
      <c r="T21" s="204">
        <v>18392.415000000001</v>
      </c>
    </row>
    <row r="22" spans="3:20">
      <c r="C22" s="372">
        <v>15</v>
      </c>
      <c r="D22" s="203" t="s">
        <v>721</v>
      </c>
      <c r="E22" s="204">
        <v>0</v>
      </c>
      <c r="F22" s="204">
        <v>0</v>
      </c>
      <c r="G22" s="204">
        <v>0</v>
      </c>
      <c r="H22" s="204">
        <v>0</v>
      </c>
      <c r="I22" s="204">
        <v>0</v>
      </c>
      <c r="J22" s="204">
        <v>0</v>
      </c>
      <c r="K22" s="204">
        <v>0</v>
      </c>
      <c r="L22" s="204">
        <v>0</v>
      </c>
      <c r="M22" s="204">
        <v>0</v>
      </c>
      <c r="N22" s="204">
        <v>502570.239</v>
      </c>
      <c r="O22" s="204">
        <v>0</v>
      </c>
      <c r="P22" s="204">
        <v>335371.86700000003</v>
      </c>
      <c r="Q22" s="204">
        <v>0</v>
      </c>
      <c r="R22" s="204">
        <v>0</v>
      </c>
      <c r="S22" s="204">
        <v>0</v>
      </c>
      <c r="T22" s="204">
        <v>837942.10600000003</v>
      </c>
    </row>
    <row r="23" spans="3:20">
      <c r="C23" s="372">
        <v>16</v>
      </c>
      <c r="D23" s="203" t="s">
        <v>722</v>
      </c>
      <c r="E23" s="204">
        <v>183082.038</v>
      </c>
      <c r="F23" s="204">
        <v>0</v>
      </c>
      <c r="G23" s="204">
        <v>0</v>
      </c>
      <c r="H23" s="204">
        <v>30.878</v>
      </c>
      <c r="I23" s="204">
        <v>1666.232</v>
      </c>
      <c r="J23" s="204">
        <v>0</v>
      </c>
      <c r="K23" s="204">
        <v>2341.9549999999999</v>
      </c>
      <c r="L23" s="204">
        <v>0</v>
      </c>
      <c r="M23" s="204">
        <v>0</v>
      </c>
      <c r="N23" s="204">
        <v>4170134.781</v>
      </c>
      <c r="O23" s="204">
        <v>0</v>
      </c>
      <c r="P23" s="204">
        <v>216629.36</v>
      </c>
      <c r="Q23" s="204">
        <v>0</v>
      </c>
      <c r="R23" s="204">
        <v>0</v>
      </c>
      <c r="S23" s="204">
        <v>9897.4150000000009</v>
      </c>
      <c r="T23" s="204">
        <v>4583782.659</v>
      </c>
    </row>
    <row r="24" spans="3:20" ht="24.75" customHeight="1">
      <c r="C24" s="369">
        <v>17</v>
      </c>
      <c r="D24" s="201" t="s">
        <v>697</v>
      </c>
      <c r="E24" s="298">
        <v>27289548.636999998</v>
      </c>
      <c r="F24" s="298">
        <v>71509.654999999999</v>
      </c>
      <c r="G24" s="298">
        <v>0</v>
      </c>
      <c r="H24" s="298">
        <v>39289.743000000002</v>
      </c>
      <c r="I24" s="298">
        <v>1152372.5660000001</v>
      </c>
      <c r="J24" s="298">
        <v>14386192.036</v>
      </c>
      <c r="K24" s="298">
        <v>2236194.7209999999</v>
      </c>
      <c r="L24" s="298">
        <v>0</v>
      </c>
      <c r="M24" s="298">
        <v>8973920.4389999993</v>
      </c>
      <c r="N24" s="298">
        <v>28544682.691</v>
      </c>
      <c r="O24" s="298">
        <v>1496757.5630000001</v>
      </c>
      <c r="P24" s="298">
        <v>552001.22699999996</v>
      </c>
      <c r="Q24" s="298">
        <v>0</v>
      </c>
      <c r="R24" s="298">
        <v>0</v>
      </c>
      <c r="S24" s="298">
        <v>17006.164000000001</v>
      </c>
      <c r="T24" s="298">
        <v>84759475.442000002</v>
      </c>
    </row>
    <row r="26" spans="3:20">
      <c r="D26" s="403" t="s">
        <v>1216</v>
      </c>
    </row>
  </sheetData>
  <mergeCells count="4">
    <mergeCell ref="C2:U3"/>
    <mergeCell ref="D6:D7"/>
    <mergeCell ref="E6:S6"/>
    <mergeCell ref="T6:T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7"/>
  <sheetViews>
    <sheetView zoomScale="70" zoomScaleNormal="70" workbookViewId="0">
      <selection activeCell="E8" sqref="E8:T2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968" t="s">
        <v>1421</v>
      </c>
      <c r="D2" s="968"/>
      <c r="E2" s="968"/>
      <c r="F2" s="968"/>
      <c r="G2" s="968"/>
      <c r="H2" s="968"/>
      <c r="I2" s="968"/>
      <c r="J2" s="968"/>
      <c r="K2" s="968"/>
      <c r="L2" s="968"/>
      <c r="M2" s="968"/>
      <c r="N2" s="968"/>
      <c r="O2" s="968"/>
      <c r="P2" s="968"/>
      <c r="Q2" s="968"/>
      <c r="R2" s="968"/>
      <c r="S2" s="968"/>
      <c r="T2" s="968"/>
      <c r="U2" s="968"/>
    </row>
    <row r="3" spans="1:21" ht="15" customHeight="1">
      <c r="C3" s="968"/>
      <c r="D3" s="968"/>
      <c r="E3" s="968"/>
      <c r="F3" s="968"/>
      <c r="G3" s="968"/>
      <c r="H3" s="968"/>
      <c r="I3" s="968"/>
      <c r="J3" s="968"/>
      <c r="K3" s="968"/>
      <c r="L3" s="968"/>
      <c r="M3" s="968"/>
      <c r="N3" s="968"/>
      <c r="O3" s="968"/>
      <c r="P3" s="968"/>
      <c r="Q3" s="968"/>
      <c r="R3" s="968"/>
      <c r="S3" s="968"/>
      <c r="T3" s="968"/>
      <c r="U3" s="968"/>
    </row>
    <row r="4" spans="1:21">
      <c r="A4" s="260" t="s">
        <v>197</v>
      </c>
    </row>
    <row r="5" spans="1:21" ht="15.75">
      <c r="A5" s="43" t="s">
        <v>1359</v>
      </c>
      <c r="C5" s="2"/>
      <c r="D5" s="373"/>
      <c r="E5" s="373"/>
      <c r="F5" s="373"/>
      <c r="G5" s="373"/>
      <c r="H5" s="373"/>
      <c r="I5" s="373"/>
      <c r="J5" s="373"/>
      <c r="K5" s="373"/>
      <c r="L5" s="373"/>
      <c r="M5" s="373"/>
      <c r="N5" s="373"/>
      <c r="O5" s="373"/>
      <c r="P5" s="373"/>
      <c r="Q5" s="373"/>
      <c r="R5" s="373"/>
      <c r="S5" s="373"/>
      <c r="T5" s="258"/>
    </row>
    <row r="6" spans="1:21" ht="36" customHeight="1" thickBot="1">
      <c r="D6" s="1095" t="s">
        <v>700</v>
      </c>
      <c r="E6" s="1073" t="s">
        <v>1052</v>
      </c>
      <c r="F6" s="1073"/>
      <c r="G6" s="1073"/>
      <c r="H6" s="1073"/>
      <c r="I6" s="1073"/>
      <c r="J6" s="1073"/>
      <c r="K6" s="1073"/>
      <c r="L6" s="1073"/>
      <c r="M6" s="1073"/>
      <c r="N6" s="1073"/>
      <c r="O6" s="1073"/>
      <c r="P6" s="1073"/>
      <c r="Q6" s="1073"/>
      <c r="R6" s="1073"/>
      <c r="S6" s="1073"/>
      <c r="T6" s="1096" t="s">
        <v>311</v>
      </c>
    </row>
    <row r="7" spans="1:21" ht="15.75" thickBot="1">
      <c r="C7" s="259"/>
      <c r="D7" s="1095"/>
      <c r="E7" s="375">
        <v>0</v>
      </c>
      <c r="F7" s="375">
        <v>0.02</v>
      </c>
      <c r="G7" s="375">
        <v>0.04</v>
      </c>
      <c r="H7" s="375">
        <v>0.1</v>
      </c>
      <c r="I7" s="375">
        <v>0.2</v>
      </c>
      <c r="J7" s="375">
        <v>0.35</v>
      </c>
      <c r="K7" s="375">
        <v>0.5</v>
      </c>
      <c r="L7" s="375">
        <v>0.7</v>
      </c>
      <c r="M7" s="375">
        <v>0.75</v>
      </c>
      <c r="N7" s="375">
        <v>1</v>
      </c>
      <c r="O7" s="375">
        <v>1.5</v>
      </c>
      <c r="P7" s="375">
        <v>2.5</v>
      </c>
      <c r="Q7" s="375">
        <v>3.7</v>
      </c>
      <c r="R7" s="375">
        <v>12.5</v>
      </c>
      <c r="S7" s="375" t="s">
        <v>1008</v>
      </c>
      <c r="T7" s="1097"/>
    </row>
    <row r="8" spans="1:21" s="24" customFormat="1" ht="25.5">
      <c r="C8" s="376">
        <v>1</v>
      </c>
      <c r="D8" s="837" t="s">
        <v>707</v>
      </c>
      <c r="E8" s="836">
        <v>20811778.227000002</v>
      </c>
      <c r="F8" s="836">
        <v>0</v>
      </c>
      <c r="G8" s="836">
        <v>0</v>
      </c>
      <c r="H8" s="836">
        <v>0</v>
      </c>
      <c r="I8" s="836">
        <v>0</v>
      </c>
      <c r="J8" s="836">
        <v>0</v>
      </c>
      <c r="K8" s="836">
        <v>22.844999999999999</v>
      </c>
      <c r="L8" s="836">
        <v>0</v>
      </c>
      <c r="M8" s="836">
        <v>0</v>
      </c>
      <c r="N8" s="836">
        <v>19971.362000000001</v>
      </c>
      <c r="O8" s="836">
        <v>0</v>
      </c>
      <c r="P8" s="836">
        <v>0</v>
      </c>
      <c r="Q8" s="836">
        <v>0</v>
      </c>
      <c r="R8" s="836">
        <v>0</v>
      </c>
      <c r="S8" s="836">
        <v>0</v>
      </c>
      <c r="T8" s="836">
        <v>20831772.434</v>
      </c>
    </row>
    <row r="9" spans="1:21" s="24" customFormat="1" ht="25.5">
      <c r="C9" s="376">
        <v>2</v>
      </c>
      <c r="D9" s="121" t="s">
        <v>708</v>
      </c>
      <c r="E9" s="836">
        <v>10407197.198000001</v>
      </c>
      <c r="F9" s="836">
        <v>0</v>
      </c>
      <c r="G9" s="836">
        <v>0</v>
      </c>
      <c r="H9" s="836">
        <v>0</v>
      </c>
      <c r="I9" s="836">
        <v>5019.3900000000003</v>
      </c>
      <c r="J9" s="836">
        <v>0</v>
      </c>
      <c r="K9" s="836">
        <v>0</v>
      </c>
      <c r="L9" s="836">
        <v>0</v>
      </c>
      <c r="M9" s="836">
        <v>0</v>
      </c>
      <c r="N9" s="836">
        <v>0</v>
      </c>
      <c r="O9" s="836">
        <v>0</v>
      </c>
      <c r="P9" s="836">
        <v>0</v>
      </c>
      <c r="Q9" s="836">
        <v>0</v>
      </c>
      <c r="R9" s="836">
        <v>0</v>
      </c>
      <c r="S9" s="836">
        <v>0</v>
      </c>
      <c r="T9" s="836">
        <v>10412216.588000001</v>
      </c>
    </row>
    <row r="10" spans="1:21" s="24" customFormat="1" ht="12.75">
      <c r="C10" s="376">
        <v>3</v>
      </c>
      <c r="D10" s="121" t="s">
        <v>709</v>
      </c>
      <c r="E10" s="836">
        <v>788918.03099999996</v>
      </c>
      <c r="F10" s="836">
        <v>0</v>
      </c>
      <c r="G10" s="836">
        <v>0</v>
      </c>
      <c r="H10" s="836">
        <v>0</v>
      </c>
      <c r="I10" s="836">
        <v>30046.152999999998</v>
      </c>
      <c r="J10" s="836">
        <v>0</v>
      </c>
      <c r="K10" s="836">
        <v>351749.038</v>
      </c>
      <c r="L10" s="836">
        <v>0</v>
      </c>
      <c r="M10" s="836">
        <v>0</v>
      </c>
      <c r="N10" s="836">
        <v>127.001</v>
      </c>
      <c r="O10" s="836">
        <v>0</v>
      </c>
      <c r="P10" s="836">
        <v>0</v>
      </c>
      <c r="Q10" s="836">
        <v>0</v>
      </c>
      <c r="R10" s="836">
        <v>0</v>
      </c>
      <c r="S10" s="836">
        <v>0</v>
      </c>
      <c r="T10" s="836">
        <v>1170840.223</v>
      </c>
    </row>
    <row r="11" spans="1:21" s="24" customFormat="1" ht="12.75">
      <c r="C11" s="376">
        <v>4</v>
      </c>
      <c r="D11" s="121" t="s">
        <v>710</v>
      </c>
      <c r="E11" s="836">
        <v>55492.487000000001</v>
      </c>
      <c r="F11" s="836">
        <v>0</v>
      </c>
      <c r="G11" s="836">
        <v>0</v>
      </c>
      <c r="H11" s="836">
        <v>0</v>
      </c>
      <c r="I11" s="836">
        <v>0</v>
      </c>
      <c r="J11" s="836">
        <v>0</v>
      </c>
      <c r="K11" s="836">
        <v>0</v>
      </c>
      <c r="L11" s="836">
        <v>0</v>
      </c>
      <c r="M11" s="836">
        <v>0</v>
      </c>
      <c r="N11" s="836">
        <v>0</v>
      </c>
      <c r="O11" s="836">
        <v>0</v>
      </c>
      <c r="P11" s="836">
        <v>0</v>
      </c>
      <c r="Q11" s="836">
        <v>0</v>
      </c>
      <c r="R11" s="836">
        <v>0</v>
      </c>
      <c r="S11" s="836">
        <v>0</v>
      </c>
      <c r="T11" s="836">
        <v>55492.487000000001</v>
      </c>
    </row>
    <row r="12" spans="1:21" s="24" customFormat="1" ht="12.75">
      <c r="C12" s="376">
        <v>5</v>
      </c>
      <c r="D12" s="121" t="s">
        <v>711</v>
      </c>
      <c r="E12" s="836">
        <v>0</v>
      </c>
      <c r="F12" s="836">
        <v>0</v>
      </c>
      <c r="G12" s="836">
        <v>0</v>
      </c>
      <c r="H12" s="836">
        <v>0</v>
      </c>
      <c r="I12" s="836">
        <v>0</v>
      </c>
      <c r="J12" s="836">
        <v>0</v>
      </c>
      <c r="K12" s="836">
        <v>0</v>
      </c>
      <c r="L12" s="836">
        <v>0</v>
      </c>
      <c r="M12" s="836">
        <v>0</v>
      </c>
      <c r="N12" s="836">
        <v>0</v>
      </c>
      <c r="O12" s="836">
        <v>0</v>
      </c>
      <c r="P12" s="836">
        <v>0</v>
      </c>
      <c r="Q12" s="836">
        <v>0</v>
      </c>
      <c r="R12" s="836">
        <v>0</v>
      </c>
      <c r="S12" s="836">
        <v>0</v>
      </c>
      <c r="T12" s="836">
        <v>0</v>
      </c>
    </row>
    <row r="13" spans="1:21" s="24" customFormat="1" ht="12.75">
      <c r="C13" s="376">
        <v>6</v>
      </c>
      <c r="D13" s="121" t="s">
        <v>712</v>
      </c>
      <c r="E13" s="836">
        <v>0</v>
      </c>
      <c r="F13" s="836">
        <v>71509.654999999999</v>
      </c>
      <c r="G13" s="836">
        <v>0</v>
      </c>
      <c r="H13" s="836">
        <v>0</v>
      </c>
      <c r="I13" s="836">
        <v>635999.78</v>
      </c>
      <c r="J13" s="836">
        <v>0</v>
      </c>
      <c r="K13" s="836">
        <v>1189168.74</v>
      </c>
      <c r="L13" s="836">
        <v>0</v>
      </c>
      <c r="M13" s="836">
        <v>0</v>
      </c>
      <c r="N13" s="836">
        <v>738832.89800000004</v>
      </c>
      <c r="O13" s="836">
        <v>0</v>
      </c>
      <c r="P13" s="836">
        <v>0</v>
      </c>
      <c r="Q13" s="836">
        <v>0</v>
      </c>
      <c r="R13" s="836">
        <v>0</v>
      </c>
      <c r="S13" s="836">
        <v>0</v>
      </c>
      <c r="T13" s="836">
        <v>2635511.0729999999</v>
      </c>
    </row>
    <row r="14" spans="1:21" s="24" customFormat="1" ht="12.75">
      <c r="C14" s="376">
        <v>7</v>
      </c>
      <c r="D14" s="121" t="s">
        <v>713</v>
      </c>
      <c r="E14" s="836">
        <v>0</v>
      </c>
      <c r="F14" s="836">
        <v>0</v>
      </c>
      <c r="G14" s="836">
        <v>0</v>
      </c>
      <c r="H14" s="836">
        <v>0</v>
      </c>
      <c r="I14" s="836">
        <v>0</v>
      </c>
      <c r="J14" s="836">
        <v>0</v>
      </c>
      <c r="K14" s="836">
        <v>528361.95799999998</v>
      </c>
      <c r="L14" s="836">
        <v>0</v>
      </c>
      <c r="M14" s="836">
        <v>0</v>
      </c>
      <c r="N14" s="836">
        <v>17751270.237</v>
      </c>
      <c r="O14" s="836">
        <v>20078.5</v>
      </c>
      <c r="P14" s="836">
        <v>0</v>
      </c>
      <c r="Q14" s="836">
        <v>0</v>
      </c>
      <c r="R14" s="836">
        <v>0</v>
      </c>
      <c r="S14" s="836">
        <v>0</v>
      </c>
      <c r="T14" s="836">
        <v>18299710.695</v>
      </c>
    </row>
    <row r="15" spans="1:21" s="24" customFormat="1" ht="12.75">
      <c r="C15" s="376">
        <v>8</v>
      </c>
      <c r="D15" s="121" t="s">
        <v>896</v>
      </c>
      <c r="E15" s="836">
        <v>0</v>
      </c>
      <c r="F15" s="836">
        <v>0</v>
      </c>
      <c r="G15" s="836">
        <v>0</v>
      </c>
      <c r="H15" s="836">
        <v>0</v>
      </c>
      <c r="I15" s="836">
        <v>0</v>
      </c>
      <c r="J15" s="836">
        <v>0</v>
      </c>
      <c r="K15" s="836">
        <v>0</v>
      </c>
      <c r="L15" s="836">
        <v>0</v>
      </c>
      <c r="M15" s="836">
        <v>7834895.9199999999</v>
      </c>
      <c r="N15" s="836">
        <v>0</v>
      </c>
      <c r="O15" s="836">
        <v>0</v>
      </c>
      <c r="P15" s="836">
        <v>0</v>
      </c>
      <c r="Q15" s="836">
        <v>0</v>
      </c>
      <c r="R15" s="836">
        <v>0</v>
      </c>
      <c r="S15" s="836">
        <v>0</v>
      </c>
      <c r="T15" s="836">
        <v>7834895.9199999999</v>
      </c>
    </row>
    <row r="16" spans="1:21" s="24" customFormat="1" ht="25.5">
      <c r="C16" s="376">
        <v>9</v>
      </c>
      <c r="D16" s="121" t="s">
        <v>1004</v>
      </c>
      <c r="E16" s="836">
        <v>0</v>
      </c>
      <c r="F16" s="836">
        <v>0</v>
      </c>
      <c r="G16" s="836">
        <v>0</v>
      </c>
      <c r="H16" s="836">
        <v>0</v>
      </c>
      <c r="I16" s="836">
        <v>0</v>
      </c>
      <c r="J16" s="836">
        <v>14376769.524</v>
      </c>
      <c r="K16" s="836">
        <v>723811.83600000001</v>
      </c>
      <c r="L16" s="836">
        <v>0</v>
      </c>
      <c r="M16" s="836">
        <v>0</v>
      </c>
      <c r="N16" s="836">
        <v>0</v>
      </c>
      <c r="O16" s="836">
        <v>0</v>
      </c>
      <c r="P16" s="836">
        <v>0</v>
      </c>
      <c r="Q16" s="836">
        <v>0</v>
      </c>
      <c r="R16" s="836">
        <v>0</v>
      </c>
      <c r="S16" s="836">
        <v>0</v>
      </c>
      <c r="T16" s="836">
        <v>15100581.359999999</v>
      </c>
    </row>
    <row r="17" spans="3:20" s="24" customFormat="1" ht="25.5">
      <c r="C17" s="376">
        <v>10</v>
      </c>
      <c r="D17" s="121" t="s">
        <v>716</v>
      </c>
      <c r="E17" s="836">
        <v>0</v>
      </c>
      <c r="F17" s="836">
        <v>0</v>
      </c>
      <c r="G17" s="836">
        <v>0</v>
      </c>
      <c r="H17" s="836">
        <v>0</v>
      </c>
      <c r="I17" s="836">
        <v>0</v>
      </c>
      <c r="J17" s="836">
        <v>0</v>
      </c>
      <c r="K17" s="836">
        <v>0</v>
      </c>
      <c r="L17" s="836">
        <v>0</v>
      </c>
      <c r="M17" s="836">
        <v>0</v>
      </c>
      <c r="N17" s="836">
        <v>331080.19300000003</v>
      </c>
      <c r="O17" s="836">
        <v>85060.58</v>
      </c>
      <c r="P17" s="836">
        <v>0</v>
      </c>
      <c r="Q17" s="836">
        <v>0</v>
      </c>
      <c r="R17" s="836">
        <v>0</v>
      </c>
      <c r="S17" s="836">
        <v>0</v>
      </c>
      <c r="T17" s="836">
        <v>416140.77300000004</v>
      </c>
    </row>
    <row r="18" spans="3:20" s="24" customFormat="1" ht="25.5">
      <c r="C18" s="376">
        <v>11</v>
      </c>
      <c r="D18" s="121" t="s">
        <v>717</v>
      </c>
      <c r="E18" s="836">
        <v>0</v>
      </c>
      <c r="F18" s="836">
        <v>0</v>
      </c>
      <c r="G18" s="836">
        <v>0</v>
      </c>
      <c r="H18" s="836">
        <v>0</v>
      </c>
      <c r="I18" s="836">
        <v>0</v>
      </c>
      <c r="J18" s="836">
        <v>0</v>
      </c>
      <c r="K18" s="836">
        <v>0</v>
      </c>
      <c r="L18" s="836">
        <v>0</v>
      </c>
      <c r="M18" s="836">
        <v>0</v>
      </c>
      <c r="N18" s="836">
        <v>0</v>
      </c>
      <c r="O18" s="836">
        <v>1355835.3389999999</v>
      </c>
      <c r="P18" s="836">
        <v>0</v>
      </c>
      <c r="Q18" s="836">
        <v>0</v>
      </c>
      <c r="R18" s="836">
        <v>0</v>
      </c>
      <c r="S18" s="836">
        <v>0</v>
      </c>
      <c r="T18" s="836">
        <v>1355835.3389999999</v>
      </c>
    </row>
    <row r="19" spans="3:20" s="24" customFormat="1" ht="12.75">
      <c r="C19" s="376">
        <v>12</v>
      </c>
      <c r="D19" s="121" t="s">
        <v>718</v>
      </c>
      <c r="E19" s="836">
        <v>0</v>
      </c>
      <c r="F19" s="836">
        <v>0</v>
      </c>
      <c r="G19" s="836">
        <v>0</v>
      </c>
      <c r="H19" s="836">
        <v>39258.864999999998</v>
      </c>
      <c r="I19" s="836">
        <v>0</v>
      </c>
      <c r="J19" s="836">
        <v>0</v>
      </c>
      <c r="K19" s="836">
        <v>0</v>
      </c>
      <c r="L19" s="836">
        <v>0</v>
      </c>
      <c r="M19" s="836">
        <v>0</v>
      </c>
      <c r="N19" s="836">
        <v>0</v>
      </c>
      <c r="O19" s="836">
        <v>0</v>
      </c>
      <c r="P19" s="836">
        <v>0</v>
      </c>
      <c r="Q19" s="836">
        <v>0</v>
      </c>
      <c r="R19" s="836">
        <v>0</v>
      </c>
      <c r="S19" s="836">
        <v>0</v>
      </c>
      <c r="T19" s="836">
        <v>39258.864999999998</v>
      </c>
    </row>
    <row r="20" spans="3:20" s="24" customFormat="1" ht="38.25">
      <c r="C20" s="376">
        <v>13</v>
      </c>
      <c r="D20" s="121" t="s">
        <v>1006</v>
      </c>
      <c r="E20" s="836">
        <v>0</v>
      </c>
      <c r="F20" s="836">
        <v>0</v>
      </c>
      <c r="G20" s="836">
        <v>0</v>
      </c>
      <c r="H20" s="836">
        <v>0</v>
      </c>
      <c r="I20" s="836">
        <v>76890.944000000003</v>
      </c>
      <c r="J20" s="836">
        <v>0</v>
      </c>
      <c r="K20" s="836">
        <v>220.32400000000001</v>
      </c>
      <c r="L20" s="836">
        <v>0</v>
      </c>
      <c r="M20" s="836">
        <v>0</v>
      </c>
      <c r="N20" s="836">
        <v>97647.096999999994</v>
      </c>
      <c r="O20" s="836">
        <v>0</v>
      </c>
      <c r="P20" s="836">
        <v>0</v>
      </c>
      <c r="Q20" s="836">
        <v>0</v>
      </c>
      <c r="R20" s="836">
        <v>0</v>
      </c>
      <c r="S20" s="836">
        <v>0</v>
      </c>
      <c r="T20" s="836">
        <v>174758.36499999999</v>
      </c>
    </row>
    <row r="21" spans="3:20" s="24" customFormat="1" ht="36" customHeight="1">
      <c r="C21" s="376">
        <v>14</v>
      </c>
      <c r="D21" s="121" t="s">
        <v>1214</v>
      </c>
      <c r="E21" s="836">
        <v>0</v>
      </c>
      <c r="F21" s="836">
        <v>0</v>
      </c>
      <c r="G21" s="836">
        <v>0</v>
      </c>
      <c r="H21" s="836">
        <v>0</v>
      </c>
      <c r="I21" s="836">
        <v>0</v>
      </c>
      <c r="J21" s="836">
        <v>0</v>
      </c>
      <c r="K21" s="836">
        <v>0</v>
      </c>
      <c r="L21" s="836">
        <v>0</v>
      </c>
      <c r="M21" s="836">
        <v>0</v>
      </c>
      <c r="N21" s="836">
        <v>10903.665999999999</v>
      </c>
      <c r="O21" s="836">
        <v>380</v>
      </c>
      <c r="P21" s="836">
        <v>0</v>
      </c>
      <c r="Q21" s="836">
        <v>0</v>
      </c>
      <c r="R21" s="836">
        <v>0</v>
      </c>
      <c r="S21" s="836">
        <v>7108.7489999999998</v>
      </c>
      <c r="T21" s="836">
        <v>18392.415000000001</v>
      </c>
    </row>
    <row r="22" spans="3:20" s="24" customFormat="1" ht="12.75">
      <c r="C22" s="376">
        <v>15</v>
      </c>
      <c r="D22" s="121" t="s">
        <v>721</v>
      </c>
      <c r="E22" s="836">
        <v>0</v>
      </c>
      <c r="F22" s="836">
        <v>0</v>
      </c>
      <c r="G22" s="836">
        <v>0</v>
      </c>
      <c r="H22" s="836">
        <v>0</v>
      </c>
      <c r="I22" s="836">
        <v>0</v>
      </c>
      <c r="J22" s="836">
        <v>0</v>
      </c>
      <c r="K22" s="836">
        <v>0</v>
      </c>
      <c r="L22" s="836">
        <v>0</v>
      </c>
      <c r="M22" s="836">
        <v>0</v>
      </c>
      <c r="N22" s="836">
        <v>502570.239</v>
      </c>
      <c r="O22" s="836">
        <v>0</v>
      </c>
      <c r="P22" s="836">
        <v>335371.86700000003</v>
      </c>
      <c r="Q22" s="836">
        <v>0</v>
      </c>
      <c r="R22" s="836">
        <v>0</v>
      </c>
      <c r="S22" s="836">
        <v>0</v>
      </c>
      <c r="T22" s="836">
        <v>837942.10600000003</v>
      </c>
    </row>
    <row r="23" spans="3:20" s="24" customFormat="1" ht="18" customHeight="1">
      <c r="C23" s="376">
        <v>16</v>
      </c>
      <c r="D23" s="121" t="s">
        <v>722</v>
      </c>
      <c r="E23" s="836">
        <v>183082.038</v>
      </c>
      <c r="F23" s="836">
        <v>0</v>
      </c>
      <c r="G23" s="836">
        <v>0</v>
      </c>
      <c r="H23" s="836">
        <v>30.878</v>
      </c>
      <c r="I23" s="836">
        <v>1666.232</v>
      </c>
      <c r="J23" s="836">
        <v>0</v>
      </c>
      <c r="K23" s="836">
        <v>2341.9549999999999</v>
      </c>
      <c r="L23" s="836">
        <v>0</v>
      </c>
      <c r="M23" s="836">
        <v>0</v>
      </c>
      <c r="N23" s="836">
        <v>4170134.781</v>
      </c>
      <c r="O23" s="836">
        <v>0</v>
      </c>
      <c r="P23" s="836">
        <v>216629.36</v>
      </c>
      <c r="Q23" s="836">
        <v>0</v>
      </c>
      <c r="R23" s="836">
        <v>0</v>
      </c>
      <c r="S23" s="836">
        <v>9897.4150000000009</v>
      </c>
      <c r="T23" s="836">
        <v>4583782.659</v>
      </c>
    </row>
    <row r="24" spans="3:20" s="24" customFormat="1" ht="24.75" customHeight="1">
      <c r="C24" s="377">
        <v>17</v>
      </c>
      <c r="D24" s="201" t="s">
        <v>697</v>
      </c>
      <c r="E24" s="298">
        <v>32246467.982000001</v>
      </c>
      <c r="F24" s="298">
        <v>71509.654999999999</v>
      </c>
      <c r="G24" s="298">
        <v>0</v>
      </c>
      <c r="H24" s="298">
        <v>39289.743000000002</v>
      </c>
      <c r="I24" s="298">
        <v>749622.49899999995</v>
      </c>
      <c r="J24" s="298">
        <v>14376769.524</v>
      </c>
      <c r="K24" s="298">
        <v>2795676.6970000002</v>
      </c>
      <c r="L24" s="298">
        <v>0</v>
      </c>
      <c r="M24" s="298">
        <v>7834895.9199999999</v>
      </c>
      <c r="N24" s="298">
        <v>23622537.473999999</v>
      </c>
      <c r="O24" s="298">
        <v>1461354.42</v>
      </c>
      <c r="P24" s="298">
        <v>552001.22699999996</v>
      </c>
      <c r="Q24" s="298">
        <v>0</v>
      </c>
      <c r="R24" s="298">
        <v>0</v>
      </c>
      <c r="S24" s="298">
        <v>17006.164000000001</v>
      </c>
      <c r="T24" s="298">
        <v>83767131.305000007</v>
      </c>
    </row>
    <row r="25" spans="3:20">
      <c r="D25" s="2"/>
      <c r="E25" s="2"/>
      <c r="F25" s="2"/>
      <c r="G25" s="2"/>
      <c r="H25" s="2"/>
      <c r="I25" s="2"/>
      <c r="J25" s="2"/>
      <c r="K25" s="2"/>
      <c r="L25" s="2"/>
      <c r="M25" s="2"/>
      <c r="N25" s="2"/>
      <c r="O25" s="2"/>
      <c r="P25" s="2"/>
      <c r="Q25" s="2"/>
      <c r="R25" s="2"/>
      <c r="S25" s="2"/>
      <c r="T25" s="2"/>
    </row>
    <row r="26" spans="3:20">
      <c r="D26" s="403" t="s">
        <v>1216</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7"/>
  <sheetViews>
    <sheetView zoomScale="70" zoomScaleNormal="70"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2" ht="15" customHeight="1">
      <c r="C2" s="968" t="s">
        <v>1422</v>
      </c>
      <c r="D2" s="968"/>
      <c r="E2" s="968"/>
      <c r="F2" s="968"/>
      <c r="G2" s="968"/>
      <c r="H2" s="968"/>
      <c r="I2" s="968"/>
      <c r="J2" s="968"/>
      <c r="K2" s="968"/>
      <c r="L2" s="968"/>
      <c r="M2" s="968"/>
      <c r="N2" s="968"/>
      <c r="O2" s="968"/>
      <c r="P2" s="968"/>
      <c r="Q2" s="968"/>
      <c r="R2" s="968"/>
      <c r="S2" s="968"/>
      <c r="T2" s="968"/>
      <c r="U2" s="968"/>
      <c r="V2" s="968"/>
    </row>
    <row r="3" spans="1:22" ht="15" customHeight="1">
      <c r="C3" s="968"/>
      <c r="D3" s="968"/>
      <c r="E3" s="968"/>
      <c r="F3" s="968"/>
      <c r="G3" s="968"/>
      <c r="H3" s="968"/>
      <c r="I3" s="968"/>
      <c r="J3" s="968"/>
      <c r="K3" s="968"/>
      <c r="L3" s="968"/>
      <c r="M3" s="968"/>
      <c r="N3" s="968"/>
      <c r="O3" s="968"/>
      <c r="P3" s="968"/>
      <c r="Q3" s="968"/>
      <c r="R3" s="968"/>
      <c r="S3" s="968"/>
      <c r="T3" s="968"/>
      <c r="U3" s="968"/>
      <c r="V3" s="968"/>
    </row>
    <row r="4" spans="1:22">
      <c r="A4" s="260" t="s">
        <v>197</v>
      </c>
    </row>
    <row r="5" spans="1:22" ht="15.75">
      <c r="A5" s="43" t="s">
        <v>142</v>
      </c>
      <c r="C5" s="2"/>
      <c r="D5" s="2"/>
      <c r="E5" s="2"/>
      <c r="F5" s="2"/>
      <c r="G5" s="2"/>
      <c r="H5" s="2"/>
      <c r="I5" s="2"/>
    </row>
    <row r="6" spans="1:22" ht="15.75">
      <c r="A6" s="43"/>
      <c r="C6" s="2"/>
      <c r="D6" s="2"/>
      <c r="E6" s="2"/>
      <c r="F6" s="2"/>
      <c r="G6" s="2"/>
      <c r="H6" s="2"/>
      <c r="I6" s="2"/>
    </row>
    <row r="7" spans="1:22" ht="36" customHeight="1" thickBot="1">
      <c r="D7" s="1095" t="s">
        <v>700</v>
      </c>
      <c r="E7" s="1073" t="s">
        <v>1052</v>
      </c>
      <c r="F7" s="1073"/>
      <c r="G7" s="1073"/>
      <c r="H7" s="1073"/>
      <c r="I7" s="1073"/>
      <c r="J7" s="1073"/>
      <c r="K7" s="1073"/>
      <c r="L7" s="1073"/>
      <c r="M7" s="1073"/>
      <c r="N7" s="1073"/>
      <c r="O7" s="1073"/>
      <c r="P7" s="1073"/>
      <c r="Q7" s="1073"/>
      <c r="R7" s="1073"/>
      <c r="S7" s="1073"/>
      <c r="T7" s="1096" t="s">
        <v>311</v>
      </c>
      <c r="U7" s="1098" t="s">
        <v>1215</v>
      </c>
    </row>
    <row r="8" spans="1:22" ht="15.75" thickBot="1">
      <c r="D8" s="1095"/>
      <c r="E8" s="375">
        <v>0</v>
      </c>
      <c r="F8" s="375">
        <v>0.02</v>
      </c>
      <c r="G8" s="375">
        <v>0.04</v>
      </c>
      <c r="H8" s="375">
        <v>0.1</v>
      </c>
      <c r="I8" s="375">
        <v>0.2</v>
      </c>
      <c r="J8" s="375">
        <v>0.35</v>
      </c>
      <c r="K8" s="375">
        <v>0.5</v>
      </c>
      <c r="L8" s="375">
        <v>0.7</v>
      </c>
      <c r="M8" s="375">
        <v>0.75</v>
      </c>
      <c r="N8" s="375">
        <v>1</v>
      </c>
      <c r="O8" s="375">
        <v>1.5</v>
      </c>
      <c r="P8" s="375">
        <v>2.5</v>
      </c>
      <c r="Q8" s="375">
        <v>3.7</v>
      </c>
      <c r="R8" s="375">
        <v>12.5</v>
      </c>
      <c r="S8" s="375" t="s">
        <v>1008</v>
      </c>
      <c r="T8" s="1097"/>
      <c r="U8" s="1099"/>
    </row>
    <row r="9" spans="1:22" s="45" customFormat="1" ht="25.5">
      <c r="C9" s="376">
        <v>1</v>
      </c>
      <c r="D9" s="837" t="s">
        <v>707</v>
      </c>
      <c r="E9" s="836">
        <v>20638910.775859997</v>
      </c>
      <c r="F9" s="836">
        <v>0</v>
      </c>
      <c r="G9" s="836">
        <v>0</v>
      </c>
      <c r="H9" s="836">
        <v>0</v>
      </c>
      <c r="I9" s="836">
        <v>0</v>
      </c>
      <c r="J9" s="836">
        <v>0</v>
      </c>
      <c r="K9" s="836">
        <v>22.844999999999999</v>
      </c>
      <c r="L9" s="836">
        <v>0</v>
      </c>
      <c r="M9" s="836">
        <v>0</v>
      </c>
      <c r="N9" s="836">
        <v>0</v>
      </c>
      <c r="O9" s="836">
        <v>0</v>
      </c>
      <c r="P9" s="836">
        <v>0</v>
      </c>
      <c r="Q9" s="836">
        <v>0</v>
      </c>
      <c r="R9" s="836">
        <v>0</v>
      </c>
      <c r="S9" s="836">
        <v>0</v>
      </c>
      <c r="T9" s="836">
        <v>20638933.620859995</v>
      </c>
      <c r="U9" s="836">
        <v>12876785.39284</v>
      </c>
      <c r="V9" s="869"/>
    </row>
    <row r="10" spans="1:22" s="45" customFormat="1" ht="25.5">
      <c r="C10" s="376">
        <v>2</v>
      </c>
      <c r="D10" s="121" t="s">
        <v>708</v>
      </c>
      <c r="E10" s="836">
        <v>9415956.5808499996</v>
      </c>
      <c r="F10" s="836">
        <v>0</v>
      </c>
      <c r="G10" s="836">
        <v>0</v>
      </c>
      <c r="H10" s="836">
        <v>0</v>
      </c>
      <c r="I10" s="836">
        <v>5019.3900000000003</v>
      </c>
      <c r="J10" s="836">
        <v>0</v>
      </c>
      <c r="K10" s="836">
        <v>0</v>
      </c>
      <c r="L10" s="836">
        <v>0</v>
      </c>
      <c r="M10" s="836">
        <v>0</v>
      </c>
      <c r="N10" s="836">
        <v>0</v>
      </c>
      <c r="O10" s="836">
        <v>0</v>
      </c>
      <c r="P10" s="836">
        <v>0</v>
      </c>
      <c r="Q10" s="836">
        <v>0</v>
      </c>
      <c r="R10" s="836">
        <v>0</v>
      </c>
      <c r="S10" s="836">
        <v>0</v>
      </c>
      <c r="T10" s="836">
        <v>9420975.9708500002</v>
      </c>
      <c r="U10" s="836">
        <v>2175152.7819300001</v>
      </c>
      <c r="V10" s="869"/>
    </row>
    <row r="11" spans="1:22" s="45" customFormat="1" ht="15" customHeight="1">
      <c r="C11" s="376">
        <v>3</v>
      </c>
      <c r="D11" s="121" t="s">
        <v>709</v>
      </c>
      <c r="E11" s="836">
        <v>657269.41200000001</v>
      </c>
      <c r="F11" s="836">
        <v>0</v>
      </c>
      <c r="G11" s="836">
        <v>0</v>
      </c>
      <c r="H11" s="836">
        <v>0</v>
      </c>
      <c r="I11" s="836">
        <v>6046.1530000000002</v>
      </c>
      <c r="J11" s="836">
        <v>0</v>
      </c>
      <c r="K11" s="836">
        <v>303619.78499999997</v>
      </c>
      <c r="L11" s="836">
        <v>0</v>
      </c>
      <c r="M11" s="836">
        <v>0</v>
      </c>
      <c r="N11" s="836">
        <v>127.001</v>
      </c>
      <c r="O11" s="836">
        <v>0</v>
      </c>
      <c r="P11" s="836">
        <v>0</v>
      </c>
      <c r="Q11" s="836">
        <v>0</v>
      </c>
      <c r="R11" s="836">
        <v>0</v>
      </c>
      <c r="S11" s="836">
        <v>0</v>
      </c>
      <c r="T11" s="836">
        <v>967062.35100000014</v>
      </c>
      <c r="U11" s="836">
        <v>954826.66237000003</v>
      </c>
      <c r="V11" s="869"/>
    </row>
    <row r="12" spans="1:22" s="45" customFormat="1" ht="15" customHeight="1">
      <c r="C12" s="376">
        <v>4</v>
      </c>
      <c r="D12" s="121" t="s">
        <v>710</v>
      </c>
      <c r="E12" s="836">
        <v>55492.487000000001</v>
      </c>
      <c r="F12" s="836">
        <v>0</v>
      </c>
      <c r="G12" s="836">
        <v>0</v>
      </c>
      <c r="H12" s="836">
        <v>0</v>
      </c>
      <c r="I12" s="836">
        <v>0</v>
      </c>
      <c r="J12" s="836">
        <v>0</v>
      </c>
      <c r="K12" s="836">
        <v>0</v>
      </c>
      <c r="L12" s="836">
        <v>0</v>
      </c>
      <c r="M12" s="836">
        <v>0</v>
      </c>
      <c r="N12" s="836">
        <v>0</v>
      </c>
      <c r="O12" s="836">
        <v>0</v>
      </c>
      <c r="P12" s="836">
        <v>0</v>
      </c>
      <c r="Q12" s="836">
        <v>0</v>
      </c>
      <c r="R12" s="836">
        <v>0</v>
      </c>
      <c r="S12" s="836">
        <v>0</v>
      </c>
      <c r="T12" s="836">
        <v>55492.487000000001</v>
      </c>
      <c r="U12" s="836">
        <v>55492.487329999996</v>
      </c>
      <c r="V12" s="869"/>
    </row>
    <row r="13" spans="1:22" s="45" customFormat="1" ht="15" customHeight="1">
      <c r="C13" s="376">
        <v>5</v>
      </c>
      <c r="D13" s="121" t="s">
        <v>711</v>
      </c>
      <c r="E13" s="836">
        <v>0</v>
      </c>
      <c r="F13" s="836">
        <v>0</v>
      </c>
      <c r="G13" s="836">
        <v>0</v>
      </c>
      <c r="H13" s="836">
        <v>0</v>
      </c>
      <c r="I13" s="836">
        <v>0</v>
      </c>
      <c r="J13" s="836">
        <v>0</v>
      </c>
      <c r="K13" s="836">
        <v>0</v>
      </c>
      <c r="L13" s="836">
        <v>0</v>
      </c>
      <c r="M13" s="836">
        <v>0</v>
      </c>
      <c r="N13" s="836">
        <v>0</v>
      </c>
      <c r="O13" s="836">
        <v>0</v>
      </c>
      <c r="P13" s="836">
        <v>0</v>
      </c>
      <c r="Q13" s="836">
        <v>0</v>
      </c>
      <c r="R13" s="836">
        <v>0</v>
      </c>
      <c r="S13" s="836">
        <v>0</v>
      </c>
      <c r="T13" s="836">
        <v>0</v>
      </c>
      <c r="U13" s="836">
        <v>0</v>
      </c>
      <c r="V13" s="869"/>
    </row>
    <row r="14" spans="1:22" s="45" customFormat="1" ht="15" customHeight="1">
      <c r="C14" s="376">
        <v>6</v>
      </c>
      <c r="D14" s="121" t="s">
        <v>712</v>
      </c>
      <c r="E14" s="836">
        <v>0</v>
      </c>
      <c r="F14" s="836">
        <v>71509.654999999999</v>
      </c>
      <c r="G14" s="836">
        <v>0</v>
      </c>
      <c r="H14" s="836">
        <v>0</v>
      </c>
      <c r="I14" s="836">
        <v>418161.12077199999</v>
      </c>
      <c r="J14" s="836">
        <v>0</v>
      </c>
      <c r="K14" s="836">
        <v>1048440.63154</v>
      </c>
      <c r="L14" s="836">
        <v>0</v>
      </c>
      <c r="M14" s="836">
        <v>0</v>
      </c>
      <c r="N14" s="836">
        <v>209969.75</v>
      </c>
      <c r="O14" s="836">
        <v>0</v>
      </c>
      <c r="P14" s="836">
        <v>0</v>
      </c>
      <c r="Q14" s="836">
        <v>0</v>
      </c>
      <c r="R14" s="836">
        <v>0</v>
      </c>
      <c r="S14" s="836">
        <v>0</v>
      </c>
      <c r="T14" s="836">
        <v>1748081.1573119999</v>
      </c>
      <c r="U14" s="836">
        <v>1102706.5353399999</v>
      </c>
      <c r="V14" s="869"/>
    </row>
    <row r="15" spans="1:22" s="45" customFormat="1" ht="15" customHeight="1">
      <c r="C15" s="376">
        <v>7</v>
      </c>
      <c r="D15" s="121" t="s">
        <v>713</v>
      </c>
      <c r="E15" s="836">
        <v>0</v>
      </c>
      <c r="F15" s="836">
        <v>-71509.655270000003</v>
      </c>
      <c r="G15" s="836">
        <v>0</v>
      </c>
      <c r="H15" s="836">
        <v>0</v>
      </c>
      <c r="I15" s="836">
        <v>0</v>
      </c>
      <c r="J15" s="836">
        <v>0</v>
      </c>
      <c r="K15" s="836">
        <v>426767.19725999999</v>
      </c>
      <c r="L15" s="836">
        <v>0</v>
      </c>
      <c r="M15" s="836">
        <v>0</v>
      </c>
      <c r="N15" s="836">
        <v>12811735.516871</v>
      </c>
      <c r="O15" s="836">
        <v>20078.5</v>
      </c>
      <c r="P15" s="836">
        <v>0</v>
      </c>
      <c r="Q15" s="836">
        <v>0</v>
      </c>
      <c r="R15" s="836">
        <v>0</v>
      </c>
      <c r="S15" s="836">
        <v>0</v>
      </c>
      <c r="T15" s="836">
        <v>13187071.558861</v>
      </c>
      <c r="U15" s="836">
        <v>11992910.04377</v>
      </c>
      <c r="V15" s="869"/>
    </row>
    <row r="16" spans="1:22" s="45" customFormat="1" ht="15" customHeight="1">
      <c r="C16" s="376">
        <v>8</v>
      </c>
      <c r="D16" s="121" t="s">
        <v>896</v>
      </c>
      <c r="E16" s="836">
        <v>0</v>
      </c>
      <c r="F16" s="836">
        <v>0</v>
      </c>
      <c r="G16" s="836">
        <v>0</v>
      </c>
      <c r="H16" s="836">
        <v>0</v>
      </c>
      <c r="I16" s="836">
        <v>0</v>
      </c>
      <c r="J16" s="836">
        <v>0</v>
      </c>
      <c r="K16" s="836">
        <v>0</v>
      </c>
      <c r="L16" s="836">
        <v>0</v>
      </c>
      <c r="M16" s="836">
        <v>5247465.9874</v>
      </c>
      <c r="N16" s="836">
        <v>0</v>
      </c>
      <c r="O16" s="836">
        <v>0</v>
      </c>
      <c r="P16" s="836">
        <v>0</v>
      </c>
      <c r="Q16" s="836">
        <v>0</v>
      </c>
      <c r="R16" s="836">
        <v>0</v>
      </c>
      <c r="S16" s="836">
        <v>0</v>
      </c>
      <c r="T16" s="836">
        <v>5247465.9874</v>
      </c>
      <c r="U16" s="836">
        <v>5247465.9878700003</v>
      </c>
      <c r="V16" s="869"/>
    </row>
    <row r="17" spans="3:22" s="45" customFormat="1" ht="25.5">
      <c r="C17" s="376">
        <v>9</v>
      </c>
      <c r="D17" s="121" t="s">
        <v>1004</v>
      </c>
      <c r="E17" s="836">
        <v>0</v>
      </c>
      <c r="F17" s="836">
        <v>0</v>
      </c>
      <c r="G17" s="836">
        <v>0</v>
      </c>
      <c r="H17" s="836">
        <v>0</v>
      </c>
      <c r="I17" s="836">
        <v>0</v>
      </c>
      <c r="J17" s="836">
        <v>14316799.866</v>
      </c>
      <c r="K17" s="836">
        <v>718341.44400000002</v>
      </c>
      <c r="L17" s="836">
        <v>0</v>
      </c>
      <c r="M17" s="836">
        <v>0</v>
      </c>
      <c r="N17" s="836">
        <v>0</v>
      </c>
      <c r="O17" s="836">
        <v>0</v>
      </c>
      <c r="P17" s="836">
        <v>0</v>
      </c>
      <c r="Q17" s="836">
        <v>0</v>
      </c>
      <c r="R17" s="836">
        <v>0</v>
      </c>
      <c r="S17" s="836">
        <v>0</v>
      </c>
      <c r="T17" s="836">
        <v>15035141.310000001</v>
      </c>
      <c r="U17" s="836">
        <v>15035141.3093</v>
      </c>
      <c r="V17" s="869"/>
    </row>
    <row r="18" spans="3:22" s="45" customFormat="1" ht="25.5">
      <c r="C18" s="376">
        <v>10</v>
      </c>
      <c r="D18" s="121" t="s">
        <v>716</v>
      </c>
      <c r="E18" s="836">
        <v>0</v>
      </c>
      <c r="F18" s="836">
        <v>0</v>
      </c>
      <c r="G18" s="836">
        <v>0</v>
      </c>
      <c r="H18" s="836">
        <v>0</v>
      </c>
      <c r="I18" s="836">
        <v>0</v>
      </c>
      <c r="J18" s="836">
        <v>0</v>
      </c>
      <c r="K18" s="836">
        <v>0</v>
      </c>
      <c r="L18" s="836">
        <v>0</v>
      </c>
      <c r="M18" s="836">
        <v>0</v>
      </c>
      <c r="N18" s="836">
        <v>330030.19300000003</v>
      </c>
      <c r="O18" s="836">
        <v>77424.778999999995</v>
      </c>
      <c r="P18" s="836">
        <v>0</v>
      </c>
      <c r="Q18" s="836">
        <v>0</v>
      </c>
      <c r="R18" s="836">
        <v>0</v>
      </c>
      <c r="S18" s="836">
        <v>0</v>
      </c>
      <c r="T18" s="836">
        <v>407454.97200000001</v>
      </c>
      <c r="U18" s="836">
        <v>407464.78644</v>
      </c>
      <c r="V18" s="869"/>
    </row>
    <row r="19" spans="3:22" s="45" customFormat="1" ht="25.5">
      <c r="C19" s="376">
        <v>11</v>
      </c>
      <c r="D19" s="121" t="s">
        <v>717</v>
      </c>
      <c r="E19" s="836">
        <v>0</v>
      </c>
      <c r="F19" s="836">
        <v>0</v>
      </c>
      <c r="G19" s="836">
        <v>0</v>
      </c>
      <c r="H19" s="836">
        <v>0</v>
      </c>
      <c r="I19" s="836">
        <v>0</v>
      </c>
      <c r="J19" s="836">
        <v>0</v>
      </c>
      <c r="K19" s="836">
        <v>0</v>
      </c>
      <c r="L19" s="836">
        <v>0</v>
      </c>
      <c r="M19" s="836">
        <v>0</v>
      </c>
      <c r="N19" s="836">
        <v>0</v>
      </c>
      <c r="O19" s="836">
        <v>1002523.284</v>
      </c>
      <c r="P19" s="836">
        <v>0</v>
      </c>
      <c r="Q19" s="836">
        <v>0</v>
      </c>
      <c r="R19" s="836">
        <v>0</v>
      </c>
      <c r="S19" s="836">
        <v>0</v>
      </c>
      <c r="T19" s="836">
        <v>1002523.284</v>
      </c>
      <c r="U19" s="836">
        <v>1000651.7402100001</v>
      </c>
      <c r="V19" s="869"/>
    </row>
    <row r="20" spans="3:22" s="45" customFormat="1" ht="15" customHeight="1">
      <c r="C20" s="376">
        <v>12</v>
      </c>
      <c r="D20" s="121" t="s">
        <v>718</v>
      </c>
      <c r="E20" s="836">
        <v>0</v>
      </c>
      <c r="F20" s="836">
        <v>0</v>
      </c>
      <c r="G20" s="836">
        <v>0</v>
      </c>
      <c r="H20" s="836">
        <v>39258.864999999998</v>
      </c>
      <c r="I20" s="836">
        <v>0</v>
      </c>
      <c r="J20" s="836">
        <v>0</v>
      </c>
      <c r="K20" s="836">
        <v>0</v>
      </c>
      <c r="L20" s="836">
        <v>0</v>
      </c>
      <c r="M20" s="836">
        <v>0</v>
      </c>
      <c r="N20" s="836">
        <v>0</v>
      </c>
      <c r="O20" s="836">
        <v>0</v>
      </c>
      <c r="P20" s="836">
        <v>0</v>
      </c>
      <c r="Q20" s="836">
        <v>0</v>
      </c>
      <c r="R20" s="836">
        <v>0</v>
      </c>
      <c r="S20" s="836">
        <v>0</v>
      </c>
      <c r="T20" s="836">
        <v>39258.864999999998</v>
      </c>
      <c r="U20" s="836">
        <v>0</v>
      </c>
      <c r="V20" s="869"/>
    </row>
    <row r="21" spans="3:22" s="45" customFormat="1" ht="38.25">
      <c r="C21" s="376">
        <v>13</v>
      </c>
      <c r="D21" s="121" t="s">
        <v>1006</v>
      </c>
      <c r="E21" s="836">
        <v>0</v>
      </c>
      <c r="F21" s="836">
        <v>0</v>
      </c>
      <c r="G21" s="836">
        <v>0</v>
      </c>
      <c r="H21" s="836">
        <v>0</v>
      </c>
      <c r="I21" s="836">
        <v>30013.013999999999</v>
      </c>
      <c r="J21" s="836">
        <v>0</v>
      </c>
      <c r="K21" s="836">
        <v>220.32400000000001</v>
      </c>
      <c r="L21" s="836">
        <v>0</v>
      </c>
      <c r="M21" s="836">
        <v>0</v>
      </c>
      <c r="N21" s="836">
        <v>74549.122000000003</v>
      </c>
      <c r="O21" s="836">
        <v>0</v>
      </c>
      <c r="P21" s="836">
        <v>0</v>
      </c>
      <c r="Q21" s="836">
        <v>0</v>
      </c>
      <c r="R21" s="836">
        <v>0</v>
      </c>
      <c r="S21" s="836">
        <v>0</v>
      </c>
      <c r="T21" s="836">
        <v>104782.46</v>
      </c>
      <c r="U21" s="836">
        <v>0</v>
      </c>
      <c r="V21" s="869"/>
    </row>
    <row r="22" spans="3:22" s="45" customFormat="1" ht="25.5">
      <c r="C22" s="376">
        <v>14</v>
      </c>
      <c r="D22" s="121" t="s">
        <v>1214</v>
      </c>
      <c r="E22" s="836">
        <v>0</v>
      </c>
      <c r="F22" s="836">
        <v>0</v>
      </c>
      <c r="G22" s="836">
        <v>0</v>
      </c>
      <c r="H22" s="836">
        <v>0</v>
      </c>
      <c r="I22" s="836">
        <v>0</v>
      </c>
      <c r="J22" s="836">
        <v>0</v>
      </c>
      <c r="K22" s="836">
        <v>0</v>
      </c>
      <c r="L22" s="836">
        <v>0</v>
      </c>
      <c r="M22" s="836">
        <v>0</v>
      </c>
      <c r="N22" s="836">
        <v>10903.665999999999</v>
      </c>
      <c r="O22" s="836">
        <v>380</v>
      </c>
      <c r="P22" s="836">
        <v>0</v>
      </c>
      <c r="Q22" s="836">
        <v>0</v>
      </c>
      <c r="R22" s="836">
        <v>0</v>
      </c>
      <c r="S22" s="836">
        <v>7108.7489999999998</v>
      </c>
      <c r="T22" s="836">
        <v>18392.415000000001</v>
      </c>
      <c r="U22" s="836">
        <v>18392.415260000002</v>
      </c>
      <c r="V22" s="869"/>
    </row>
    <row r="23" spans="3:22" s="45" customFormat="1" ht="15" customHeight="1">
      <c r="C23" s="376">
        <v>15</v>
      </c>
      <c r="D23" s="121" t="s">
        <v>721</v>
      </c>
      <c r="E23" s="836">
        <v>0</v>
      </c>
      <c r="F23" s="836">
        <v>0</v>
      </c>
      <c r="G23" s="836">
        <v>0</v>
      </c>
      <c r="H23" s="836">
        <v>0</v>
      </c>
      <c r="I23" s="836">
        <v>0</v>
      </c>
      <c r="J23" s="836">
        <v>0</v>
      </c>
      <c r="K23" s="836">
        <v>0</v>
      </c>
      <c r="L23" s="836">
        <v>0</v>
      </c>
      <c r="M23" s="836">
        <v>0</v>
      </c>
      <c r="N23" s="836">
        <v>502570.239</v>
      </c>
      <c r="O23" s="836">
        <v>0</v>
      </c>
      <c r="P23" s="836">
        <v>335371.86700000003</v>
      </c>
      <c r="Q23" s="836">
        <v>0</v>
      </c>
      <c r="R23" s="836">
        <v>0</v>
      </c>
      <c r="S23" s="836">
        <v>0</v>
      </c>
      <c r="T23" s="836">
        <v>837942.10600000003</v>
      </c>
      <c r="U23" s="836">
        <v>833708.58398</v>
      </c>
      <c r="V23" s="869"/>
    </row>
    <row r="24" spans="3:22" s="45" customFormat="1" ht="15" customHeight="1">
      <c r="C24" s="376">
        <v>16</v>
      </c>
      <c r="D24" s="121" t="s">
        <v>722</v>
      </c>
      <c r="E24" s="836">
        <v>183082.038</v>
      </c>
      <c r="F24" s="836">
        <v>0</v>
      </c>
      <c r="G24" s="836">
        <v>0</v>
      </c>
      <c r="H24" s="836">
        <v>30.878</v>
      </c>
      <c r="I24" s="836">
        <v>1666.232</v>
      </c>
      <c r="J24" s="836">
        <v>0</v>
      </c>
      <c r="K24" s="836">
        <v>2341.9549999999999</v>
      </c>
      <c r="L24" s="836">
        <v>0</v>
      </c>
      <c r="M24" s="836">
        <v>0</v>
      </c>
      <c r="N24" s="836">
        <v>4170134.781</v>
      </c>
      <c r="O24" s="836">
        <v>0</v>
      </c>
      <c r="P24" s="836">
        <v>216629.36</v>
      </c>
      <c r="Q24" s="836">
        <v>0</v>
      </c>
      <c r="R24" s="836">
        <v>0</v>
      </c>
      <c r="S24" s="836">
        <v>9897.4150000000009</v>
      </c>
      <c r="T24" s="836">
        <v>4583782.659</v>
      </c>
      <c r="U24" s="836">
        <v>4583782.6597299995</v>
      </c>
      <c r="V24" s="869"/>
    </row>
    <row r="25" spans="3:22" s="24" customFormat="1" ht="18" customHeight="1">
      <c r="C25" s="377">
        <v>17</v>
      </c>
      <c r="D25" s="201" t="s">
        <v>697</v>
      </c>
      <c r="E25" s="298">
        <v>30950711.294709999</v>
      </c>
      <c r="F25" s="298">
        <v>-2.7000000409316272E-4</v>
      </c>
      <c r="G25" s="298">
        <v>0</v>
      </c>
      <c r="H25" s="298">
        <v>39289.743000000002</v>
      </c>
      <c r="I25" s="298">
        <v>460905.90977200004</v>
      </c>
      <c r="J25" s="298">
        <v>14316799.866</v>
      </c>
      <c r="K25" s="298">
        <v>2499754.1807999997</v>
      </c>
      <c r="L25" s="298">
        <v>0</v>
      </c>
      <c r="M25" s="298">
        <v>5247465.9874</v>
      </c>
      <c r="N25" s="298">
        <v>18110020.269871</v>
      </c>
      <c r="O25" s="298">
        <v>1100406.5630000001</v>
      </c>
      <c r="P25" s="298">
        <v>552001.22699999996</v>
      </c>
      <c r="Q25" s="298">
        <v>0</v>
      </c>
      <c r="R25" s="298">
        <v>0</v>
      </c>
      <c r="S25" s="298">
        <v>17006.164000000001</v>
      </c>
      <c r="T25" s="298">
        <v>73294361.205283001</v>
      </c>
      <c r="U25" s="298">
        <v>56284481.386370003</v>
      </c>
      <c r="V25" s="869"/>
    </row>
    <row r="27" spans="3:22">
      <c r="D27" s="403" t="s">
        <v>1216</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zoomScale="70" zoomScaleNormal="70" workbookViewId="0">
      <selection activeCell="C13" sqref="C13"/>
    </sheetView>
  </sheetViews>
  <sheetFormatPr baseColWidth="10" defaultColWidth="11.42578125" defaultRowHeight="15"/>
  <cols>
    <col min="1" max="1" width="12.140625" style="1" customWidth="1"/>
    <col min="2" max="2" width="3.7109375" style="1" customWidth="1"/>
    <col min="3" max="3" width="6.42578125" style="1" customWidth="1"/>
    <col min="4" max="4" width="54.28515625" style="1" customWidth="1"/>
    <col min="5" max="5" width="11.42578125" style="1" customWidth="1"/>
    <col min="6" max="6" width="15" style="1" customWidth="1"/>
    <col min="7" max="7" width="14.5703125" style="1" customWidth="1"/>
    <col min="8" max="9" width="18.42578125" style="1" customWidth="1"/>
    <col min="10" max="10" width="17.7109375" style="1" customWidth="1"/>
    <col min="11" max="11" width="11.42578125" style="1"/>
    <col min="12" max="12" width="14.7109375" style="1" customWidth="1"/>
    <col min="13" max="16384" width="11.42578125" style="1"/>
  </cols>
  <sheetData>
    <row r="2" spans="1:13" ht="15" customHeight="1">
      <c r="C2" s="968" t="s">
        <v>1374</v>
      </c>
      <c r="D2" s="968"/>
      <c r="E2" s="968"/>
      <c r="F2" s="968"/>
      <c r="G2" s="968"/>
      <c r="H2" s="968"/>
      <c r="I2" s="968"/>
      <c r="J2" s="968"/>
      <c r="K2" s="968"/>
      <c r="L2" s="968"/>
      <c r="M2" s="968"/>
    </row>
    <row r="3" spans="1:13" ht="15" customHeight="1">
      <c r="C3" s="968"/>
      <c r="D3" s="968"/>
      <c r="E3" s="968"/>
      <c r="F3" s="968"/>
      <c r="G3" s="968"/>
      <c r="H3" s="968"/>
      <c r="I3" s="968"/>
      <c r="J3" s="968"/>
      <c r="K3" s="968"/>
      <c r="L3" s="968"/>
      <c r="M3" s="968"/>
    </row>
    <row r="4" spans="1:13">
      <c r="A4" s="260" t="s">
        <v>197</v>
      </c>
    </row>
    <row r="5" spans="1:13" ht="15.75">
      <c r="A5" s="43" t="s">
        <v>52</v>
      </c>
      <c r="C5" s="2"/>
      <c r="D5" s="2"/>
      <c r="E5" s="2"/>
      <c r="F5" s="2"/>
      <c r="G5" s="2"/>
      <c r="H5" s="2"/>
      <c r="I5" s="2"/>
    </row>
    <row r="6" spans="1:13">
      <c r="C6" s="68"/>
      <c r="D6" s="422"/>
      <c r="E6" s="628" t="s">
        <v>213</v>
      </c>
      <c r="F6" s="628" t="s">
        <v>214</v>
      </c>
      <c r="G6" s="628" t="s">
        <v>215</v>
      </c>
      <c r="H6" s="628" t="s">
        <v>216</v>
      </c>
      <c r="I6" s="628" t="s">
        <v>217</v>
      </c>
      <c r="J6" s="628" t="s">
        <v>274</v>
      </c>
      <c r="K6" s="628" t="s">
        <v>275</v>
      </c>
      <c r="L6" s="628" t="s">
        <v>329</v>
      </c>
    </row>
    <row r="7" spans="1:13" ht="72" thickBot="1">
      <c r="C7" s="68"/>
      <c r="D7" s="422"/>
      <c r="E7" s="854" t="s">
        <v>723</v>
      </c>
      <c r="F7" s="854" t="s">
        <v>724</v>
      </c>
      <c r="G7" s="854" t="s">
        <v>725</v>
      </c>
      <c r="H7" s="854" t="s">
        <v>726</v>
      </c>
      <c r="I7" s="854" t="s">
        <v>727</v>
      </c>
      <c r="J7" s="854" t="s">
        <v>728</v>
      </c>
      <c r="K7" s="854" t="s">
        <v>729</v>
      </c>
      <c r="L7" s="854" t="s">
        <v>730</v>
      </c>
    </row>
    <row r="8" spans="1:13" ht="21" customHeight="1">
      <c r="C8" s="626" t="s">
        <v>731</v>
      </c>
      <c r="D8" s="621" t="s">
        <v>732</v>
      </c>
      <c r="E8" s="623">
        <v>0</v>
      </c>
      <c r="F8" s="623">
        <v>0</v>
      </c>
      <c r="G8" s="617">
        <v>0</v>
      </c>
      <c r="H8" s="624" t="s">
        <v>2237</v>
      </c>
      <c r="I8" s="624">
        <v>0</v>
      </c>
      <c r="J8" s="623">
        <v>0</v>
      </c>
      <c r="K8" s="623">
        <v>0</v>
      </c>
      <c r="L8" s="623">
        <v>0</v>
      </c>
    </row>
    <row r="9" spans="1:13" ht="30" customHeight="1">
      <c r="C9" s="626" t="s">
        <v>733</v>
      </c>
      <c r="D9" s="205" t="s">
        <v>734</v>
      </c>
      <c r="E9" s="202">
        <v>0</v>
      </c>
      <c r="F9" s="202">
        <v>0</v>
      </c>
      <c r="G9" s="618">
        <v>0</v>
      </c>
      <c r="H9" s="625" t="s">
        <v>2237</v>
      </c>
      <c r="I9" s="625">
        <v>0</v>
      </c>
      <c r="J9" s="202">
        <v>0</v>
      </c>
      <c r="K9" s="202">
        <v>0</v>
      </c>
      <c r="L9" s="202">
        <v>0</v>
      </c>
    </row>
    <row r="10" spans="1:13" ht="21" customHeight="1">
      <c r="C10" s="626">
        <v>1</v>
      </c>
      <c r="D10" s="205" t="s">
        <v>735</v>
      </c>
      <c r="E10" s="202">
        <v>61445</v>
      </c>
      <c r="F10" s="202">
        <v>140669</v>
      </c>
      <c r="G10" s="618">
        <v>0</v>
      </c>
      <c r="H10" s="625" t="s">
        <v>2237</v>
      </c>
      <c r="I10" s="625">
        <v>601300</v>
      </c>
      <c r="J10" s="202">
        <v>282959</v>
      </c>
      <c r="K10" s="202">
        <v>263339</v>
      </c>
      <c r="L10" s="202">
        <v>175488</v>
      </c>
    </row>
    <row r="11" spans="1:13" ht="21" customHeight="1">
      <c r="C11" s="626">
        <v>2</v>
      </c>
      <c r="D11" s="837" t="s">
        <v>736</v>
      </c>
      <c r="E11" s="618">
        <v>0</v>
      </c>
      <c r="F11" s="618">
        <v>0</v>
      </c>
      <c r="G11" s="202">
        <v>0</v>
      </c>
      <c r="H11" s="202">
        <v>0</v>
      </c>
      <c r="I11" s="202">
        <v>0</v>
      </c>
      <c r="J11" s="202">
        <v>0</v>
      </c>
      <c r="K11" s="202">
        <v>0</v>
      </c>
      <c r="L11" s="202">
        <v>0</v>
      </c>
    </row>
    <row r="12" spans="1:13" ht="30" customHeight="1">
      <c r="C12" s="626" t="s">
        <v>384</v>
      </c>
      <c r="D12" s="622" t="s">
        <v>737</v>
      </c>
      <c r="E12" s="618">
        <v>0</v>
      </c>
      <c r="F12" s="618">
        <v>0</v>
      </c>
      <c r="G12" s="202">
        <v>0</v>
      </c>
      <c r="H12" s="618">
        <v>0</v>
      </c>
      <c r="I12" s="202">
        <v>0</v>
      </c>
      <c r="J12" s="202">
        <v>0</v>
      </c>
      <c r="K12" s="202">
        <v>0</v>
      </c>
      <c r="L12" s="202">
        <v>0</v>
      </c>
    </row>
    <row r="13" spans="1:13" ht="30" customHeight="1">
      <c r="C13" s="626" t="s">
        <v>738</v>
      </c>
      <c r="D13" s="622" t="s">
        <v>739</v>
      </c>
      <c r="E13" s="618">
        <v>0</v>
      </c>
      <c r="F13" s="618">
        <v>0</v>
      </c>
      <c r="G13" s="202">
        <v>0</v>
      </c>
      <c r="H13" s="618">
        <v>0</v>
      </c>
      <c r="I13" s="202">
        <v>0</v>
      </c>
      <c r="J13" s="202">
        <v>0</v>
      </c>
      <c r="K13" s="202">
        <v>0</v>
      </c>
      <c r="L13" s="202">
        <v>0</v>
      </c>
    </row>
    <row r="14" spans="1:13" ht="30" customHeight="1">
      <c r="C14" s="626" t="s">
        <v>740</v>
      </c>
      <c r="D14" s="622" t="s">
        <v>741</v>
      </c>
      <c r="E14" s="618">
        <v>0</v>
      </c>
      <c r="F14" s="618">
        <v>0</v>
      </c>
      <c r="G14" s="202">
        <v>0</v>
      </c>
      <c r="H14" s="618">
        <v>0</v>
      </c>
      <c r="I14" s="202">
        <v>0</v>
      </c>
      <c r="J14" s="202">
        <v>0</v>
      </c>
      <c r="K14" s="202">
        <v>0</v>
      </c>
      <c r="L14" s="202">
        <v>0</v>
      </c>
    </row>
    <row r="15" spans="1:13" ht="30" customHeight="1">
      <c r="C15" s="626">
        <v>3</v>
      </c>
      <c r="D15" s="837" t="s">
        <v>742</v>
      </c>
      <c r="E15" s="618">
        <v>0</v>
      </c>
      <c r="F15" s="618">
        <v>0</v>
      </c>
      <c r="G15" s="618">
        <v>0</v>
      </c>
      <c r="H15" s="618">
        <v>0</v>
      </c>
      <c r="I15" s="202">
        <v>0</v>
      </c>
      <c r="J15" s="202">
        <v>0</v>
      </c>
      <c r="K15" s="202">
        <v>0</v>
      </c>
      <c r="L15" s="202">
        <v>0</v>
      </c>
    </row>
    <row r="16" spans="1:13" ht="30" customHeight="1">
      <c r="C16" s="626">
        <v>4</v>
      </c>
      <c r="D16" s="837" t="s">
        <v>743</v>
      </c>
      <c r="E16" s="618">
        <v>0</v>
      </c>
      <c r="F16" s="618">
        <v>0</v>
      </c>
      <c r="G16" s="618">
        <v>0</v>
      </c>
      <c r="H16" s="618">
        <v>0</v>
      </c>
      <c r="I16" s="202">
        <v>0</v>
      </c>
      <c r="J16" s="202">
        <v>0</v>
      </c>
      <c r="K16" s="202">
        <v>0</v>
      </c>
      <c r="L16" s="202">
        <v>0</v>
      </c>
    </row>
    <row r="17" spans="3:12" ht="21" customHeight="1">
      <c r="C17" s="626">
        <v>5</v>
      </c>
      <c r="D17" s="837" t="s">
        <v>744</v>
      </c>
      <c r="E17" s="618">
        <v>0</v>
      </c>
      <c r="F17" s="618">
        <v>0</v>
      </c>
      <c r="G17" s="618">
        <v>0</v>
      </c>
      <c r="H17" s="618">
        <v>0</v>
      </c>
      <c r="I17" s="202">
        <v>0</v>
      </c>
      <c r="J17" s="202">
        <v>0</v>
      </c>
      <c r="K17" s="202">
        <v>0</v>
      </c>
      <c r="L17" s="202">
        <v>0</v>
      </c>
    </row>
    <row r="18" spans="3:12" ht="19.5" customHeight="1">
      <c r="C18" s="627">
        <v>6</v>
      </c>
      <c r="D18" s="200" t="s">
        <v>311</v>
      </c>
      <c r="E18" s="619">
        <v>0</v>
      </c>
      <c r="F18" s="619">
        <v>0</v>
      </c>
      <c r="G18" s="619">
        <v>0</v>
      </c>
      <c r="H18" s="619">
        <v>0</v>
      </c>
      <c r="I18" s="715">
        <v>601300</v>
      </c>
      <c r="J18" s="715">
        <v>282959</v>
      </c>
      <c r="K18" s="715">
        <v>263339</v>
      </c>
      <c r="L18" s="715">
        <v>175488</v>
      </c>
    </row>
    <row r="20" spans="3:12">
      <c r="D20" s="403" t="s">
        <v>1216</v>
      </c>
    </row>
  </sheetData>
  <mergeCells count="1">
    <mergeCell ref="C2:M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election activeCell="E9" sqref="E9:F14"/>
    </sheetView>
  </sheetViews>
  <sheetFormatPr baseColWidth="10" defaultColWidth="11.42578125" defaultRowHeight="15"/>
  <cols>
    <col min="1" max="1" width="12.140625" style="1" customWidth="1"/>
    <col min="2" max="2" width="3.7109375" style="1" customWidth="1"/>
    <col min="3" max="3" width="6.5703125" style="1" customWidth="1"/>
    <col min="4" max="4" width="45.85546875" style="1" customWidth="1"/>
    <col min="5" max="5" width="11.42578125" style="1" customWidth="1"/>
    <col min="6" max="6" width="20.5703125" style="1" customWidth="1"/>
    <col min="7" max="7" width="14.5703125" style="1" customWidth="1"/>
    <col min="8" max="16384" width="11.42578125" style="1"/>
  </cols>
  <sheetData>
    <row r="2" spans="1:8" ht="15" customHeight="1">
      <c r="C2" s="968" t="s">
        <v>1375</v>
      </c>
      <c r="D2" s="968"/>
      <c r="E2" s="968"/>
      <c r="F2" s="968"/>
      <c r="G2" s="968"/>
      <c r="H2" s="968"/>
    </row>
    <row r="3" spans="1:8" ht="15" customHeight="1">
      <c r="C3" s="968"/>
      <c r="D3" s="968"/>
      <c r="E3" s="968"/>
      <c r="F3" s="968"/>
      <c r="G3" s="968"/>
      <c r="H3" s="968"/>
    </row>
    <row r="4" spans="1:8">
      <c r="A4" s="260" t="s">
        <v>197</v>
      </c>
    </row>
    <row r="5" spans="1:8" ht="15.75">
      <c r="A5" s="43" t="s">
        <v>57</v>
      </c>
    </row>
    <row r="6" spans="1:8" ht="15.75">
      <c r="C6" s="422"/>
      <c r="D6" s="629"/>
      <c r="E6" s="68" t="s">
        <v>213</v>
      </c>
      <c r="F6" s="68" t="s">
        <v>214</v>
      </c>
    </row>
    <row r="7" spans="1:8">
      <c r="C7" s="422"/>
      <c r="D7" s="1068"/>
      <c r="E7" s="1100" t="s">
        <v>729</v>
      </c>
      <c r="F7" s="1100" t="s">
        <v>730</v>
      </c>
    </row>
    <row r="8" spans="1:8" ht="45" customHeight="1" thickBot="1">
      <c r="C8" s="422"/>
      <c r="D8" s="1067"/>
      <c r="E8" s="1101"/>
      <c r="F8" s="1101"/>
    </row>
    <row r="9" spans="1:8" ht="24" customHeight="1">
      <c r="C9" s="300">
        <v>1</v>
      </c>
      <c r="D9" s="210" t="s">
        <v>755</v>
      </c>
      <c r="E9" s="211">
        <v>0</v>
      </c>
      <c r="F9" s="211">
        <v>0</v>
      </c>
    </row>
    <row r="10" spans="1:8" ht="24" customHeight="1">
      <c r="C10" s="300">
        <v>2</v>
      </c>
      <c r="D10" s="205" t="s">
        <v>756</v>
      </c>
      <c r="E10" s="214">
        <v>0</v>
      </c>
      <c r="F10" s="836">
        <v>0</v>
      </c>
    </row>
    <row r="11" spans="1:8" ht="24" customHeight="1">
      <c r="C11" s="300">
        <v>3</v>
      </c>
      <c r="D11" s="205" t="s">
        <v>757</v>
      </c>
      <c r="E11" s="214">
        <v>0</v>
      </c>
      <c r="F11" s="836">
        <v>0</v>
      </c>
    </row>
    <row r="12" spans="1:8" ht="24" customHeight="1">
      <c r="C12" s="300">
        <v>4</v>
      </c>
      <c r="D12" s="205" t="s">
        <v>758</v>
      </c>
      <c r="E12" s="836">
        <v>62738.548999999999</v>
      </c>
      <c r="F12" s="836">
        <v>98559.342000000004</v>
      </c>
    </row>
    <row r="13" spans="1:8" ht="41.25" customHeight="1">
      <c r="C13" s="620" t="s">
        <v>887</v>
      </c>
      <c r="D13" s="212" t="s">
        <v>759</v>
      </c>
      <c r="E13" s="836">
        <v>0</v>
      </c>
      <c r="F13" s="836">
        <v>0</v>
      </c>
    </row>
    <row r="14" spans="1:8" ht="37.5" customHeight="1">
      <c r="C14" s="300">
        <v>5</v>
      </c>
      <c r="D14" s="201" t="s">
        <v>760</v>
      </c>
      <c r="E14" s="298">
        <v>62738.548999999999</v>
      </c>
      <c r="F14" s="298">
        <v>98559.342000000004</v>
      </c>
    </row>
    <row r="16" spans="1:8">
      <c r="D16" s="403" t="s">
        <v>1216</v>
      </c>
    </row>
    <row r="33" spans="4:4">
      <c r="D33" s="403" t="s">
        <v>1216</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workbookViewId="0">
      <selection activeCell="E9" sqref="E9"/>
    </sheetView>
  </sheetViews>
  <sheetFormatPr baseColWidth="10" defaultColWidth="11.42578125" defaultRowHeight="15"/>
  <cols>
    <col min="1" max="1" width="12.140625" style="1" customWidth="1"/>
    <col min="2" max="2" width="3.7109375" style="1" customWidth="1"/>
    <col min="3" max="3" width="3.5703125" style="1" bestFit="1" customWidth="1"/>
    <col min="4" max="4" width="45.85546875" style="1" bestFit="1" customWidth="1"/>
    <col min="5" max="6" width="11.42578125" style="1" customWidth="1"/>
    <col min="7" max="16384" width="11.42578125" style="1"/>
  </cols>
  <sheetData>
    <row r="2" spans="1:17" ht="15" customHeight="1">
      <c r="C2" s="986" t="s">
        <v>1423</v>
      </c>
      <c r="D2" s="986"/>
      <c r="E2" s="986"/>
      <c r="F2" s="986"/>
      <c r="G2" s="986"/>
      <c r="H2" s="986"/>
      <c r="I2" s="986"/>
      <c r="J2" s="986"/>
      <c r="K2" s="986"/>
      <c r="L2" s="986"/>
      <c r="M2" s="986"/>
      <c r="N2" s="986"/>
      <c r="O2" s="986"/>
      <c r="P2" s="986"/>
      <c r="Q2" s="986"/>
    </row>
    <row r="3" spans="1:17" ht="15" customHeight="1">
      <c r="C3" s="986"/>
      <c r="D3" s="986"/>
      <c r="E3" s="986"/>
      <c r="F3" s="986"/>
      <c r="G3" s="986"/>
      <c r="H3" s="986"/>
      <c r="I3" s="986"/>
      <c r="J3" s="986"/>
      <c r="K3" s="986"/>
      <c r="L3" s="986"/>
      <c r="M3" s="986"/>
      <c r="N3" s="986"/>
      <c r="O3" s="986"/>
      <c r="P3" s="986"/>
      <c r="Q3" s="986"/>
    </row>
    <row r="4" spans="1:17">
      <c r="A4" s="260" t="s">
        <v>197</v>
      </c>
    </row>
    <row r="5" spans="1:17" ht="15.75">
      <c r="A5" s="43" t="s">
        <v>105</v>
      </c>
      <c r="C5" s="2"/>
      <c r="D5" s="2"/>
      <c r="I5" s="2"/>
      <c r="J5" s="2"/>
      <c r="K5" s="2"/>
    </row>
    <row r="6" spans="1:17">
      <c r="A6" s="2"/>
      <c r="B6" s="2"/>
      <c r="C6" s="2"/>
      <c r="D6" s="2"/>
      <c r="E6" s="2"/>
      <c r="F6" s="2"/>
    </row>
    <row r="7" spans="1:17" s="2" customFormat="1" ht="18.75" thickBot="1">
      <c r="C7" s="68"/>
      <c r="D7" s="990" t="s">
        <v>1051</v>
      </c>
      <c r="E7" s="1103" t="s">
        <v>1052</v>
      </c>
      <c r="F7" s="1103"/>
      <c r="G7" s="1103"/>
      <c r="H7" s="1103"/>
      <c r="I7" s="1103"/>
      <c r="J7" s="1103"/>
      <c r="K7" s="1103"/>
      <c r="L7" s="1103"/>
      <c r="M7" s="1103"/>
      <c r="N7" s="1103"/>
      <c r="O7" s="1103"/>
      <c r="P7" s="303"/>
    </row>
    <row r="8" spans="1:17" s="2" customFormat="1" thickBot="1">
      <c r="C8" s="68"/>
      <c r="D8" s="1102"/>
      <c r="E8" s="304" t="s">
        <v>213</v>
      </c>
      <c r="F8" s="304" t="s">
        <v>214</v>
      </c>
      <c r="G8" s="304" t="s">
        <v>215</v>
      </c>
      <c r="H8" s="304" t="s">
        <v>216</v>
      </c>
      <c r="I8" s="304" t="s">
        <v>217</v>
      </c>
      <c r="J8" s="304" t="s">
        <v>274</v>
      </c>
      <c r="K8" s="304" t="s">
        <v>275</v>
      </c>
      <c r="L8" s="304" t="s">
        <v>329</v>
      </c>
      <c r="M8" s="304" t="s">
        <v>990</v>
      </c>
      <c r="N8" s="304" t="s">
        <v>991</v>
      </c>
      <c r="O8" s="304" t="s">
        <v>992</v>
      </c>
      <c r="P8" s="305" t="s">
        <v>993</v>
      </c>
    </row>
    <row r="9" spans="1:17" s="299" customFormat="1" ht="36.75" thickBot="1">
      <c r="C9" s="30"/>
      <c r="D9" s="1102"/>
      <c r="E9" s="306">
        <v>0</v>
      </c>
      <c r="F9" s="306">
        <v>0.02</v>
      </c>
      <c r="G9" s="306">
        <v>0.04</v>
      </c>
      <c r="H9" s="306">
        <v>0.1</v>
      </c>
      <c r="I9" s="306">
        <v>0.2</v>
      </c>
      <c r="J9" s="306">
        <v>0.35</v>
      </c>
      <c r="K9" s="306">
        <v>0.5</v>
      </c>
      <c r="L9" s="306">
        <v>0.7</v>
      </c>
      <c r="M9" s="306">
        <v>0.75</v>
      </c>
      <c r="N9" s="306">
        <v>1</v>
      </c>
      <c r="O9" s="306">
        <v>1.5</v>
      </c>
      <c r="P9" s="307" t="s">
        <v>1053</v>
      </c>
    </row>
    <row r="10" spans="1:17" s="2" customFormat="1" ht="14.25">
      <c r="C10" s="300">
        <v>1</v>
      </c>
      <c r="D10" s="301" t="s">
        <v>1054</v>
      </c>
      <c r="E10" s="211">
        <v>38180.043140000002</v>
      </c>
      <c r="F10" s="211">
        <v>0</v>
      </c>
      <c r="G10" s="211">
        <v>0</v>
      </c>
      <c r="H10" s="211">
        <v>0</v>
      </c>
      <c r="I10" s="211">
        <v>0</v>
      </c>
      <c r="J10" s="211">
        <v>0</v>
      </c>
      <c r="K10" s="211">
        <v>0</v>
      </c>
      <c r="L10" s="211">
        <v>0</v>
      </c>
      <c r="M10" s="211">
        <v>0</v>
      </c>
      <c r="N10" s="211">
        <v>0</v>
      </c>
      <c r="O10" s="211">
        <v>0</v>
      </c>
      <c r="P10" s="308">
        <v>38180.043140000002</v>
      </c>
    </row>
    <row r="11" spans="1:17" s="2" customFormat="1" ht="14.25">
      <c r="C11" s="300">
        <v>2</v>
      </c>
      <c r="D11" s="302" t="s">
        <v>1055</v>
      </c>
      <c r="E11" s="836">
        <v>811.67714999999998</v>
      </c>
      <c r="F11" s="836">
        <v>0</v>
      </c>
      <c r="G11" s="836">
        <v>0</v>
      </c>
      <c r="H11" s="836">
        <v>0</v>
      </c>
      <c r="I11" s="836">
        <v>0</v>
      </c>
      <c r="J11" s="836">
        <v>0</v>
      </c>
      <c r="K11" s="836">
        <v>0</v>
      </c>
      <c r="L11" s="836">
        <v>0</v>
      </c>
      <c r="M11" s="836">
        <v>0</v>
      </c>
      <c r="N11" s="836">
        <v>0</v>
      </c>
      <c r="O11" s="836">
        <v>0</v>
      </c>
      <c r="P11" s="309">
        <v>811.67714999999998</v>
      </c>
    </row>
    <row r="12" spans="1:17" s="2" customFormat="1" ht="14.25">
      <c r="C12" s="300">
        <v>3</v>
      </c>
      <c r="D12" s="302" t="s">
        <v>709</v>
      </c>
      <c r="E12" s="836">
        <v>0</v>
      </c>
      <c r="F12" s="836">
        <v>0</v>
      </c>
      <c r="G12" s="836">
        <v>0</v>
      </c>
      <c r="H12" s="836">
        <v>0</v>
      </c>
      <c r="I12" s="836">
        <v>0</v>
      </c>
      <c r="J12" s="836">
        <v>0</v>
      </c>
      <c r="K12" s="836">
        <v>0</v>
      </c>
      <c r="L12" s="836">
        <v>0</v>
      </c>
      <c r="M12" s="836">
        <v>0</v>
      </c>
      <c r="N12" s="836">
        <v>0</v>
      </c>
      <c r="O12" s="836">
        <v>0</v>
      </c>
      <c r="P12" s="309">
        <v>0</v>
      </c>
    </row>
    <row r="13" spans="1:17" s="2" customFormat="1" ht="14.25">
      <c r="C13" s="300">
        <v>4</v>
      </c>
      <c r="D13" s="302" t="s">
        <v>710</v>
      </c>
      <c r="E13" s="836">
        <v>0</v>
      </c>
      <c r="F13" s="836">
        <v>0</v>
      </c>
      <c r="G13" s="836">
        <v>0</v>
      </c>
      <c r="H13" s="836">
        <v>0</v>
      </c>
      <c r="I13" s="836">
        <v>0</v>
      </c>
      <c r="J13" s="836">
        <v>0</v>
      </c>
      <c r="K13" s="836">
        <v>0</v>
      </c>
      <c r="L13" s="836">
        <v>0</v>
      </c>
      <c r="M13" s="836">
        <v>0</v>
      </c>
      <c r="N13" s="836">
        <v>0</v>
      </c>
      <c r="O13" s="836">
        <v>0</v>
      </c>
      <c r="P13" s="309">
        <v>0</v>
      </c>
    </row>
    <row r="14" spans="1:17" s="2" customFormat="1" ht="14.25">
      <c r="C14" s="300">
        <v>5</v>
      </c>
      <c r="D14" s="302" t="s">
        <v>711</v>
      </c>
      <c r="E14" s="836">
        <v>0</v>
      </c>
      <c r="F14" s="836">
        <v>0</v>
      </c>
      <c r="G14" s="836">
        <v>0</v>
      </c>
      <c r="H14" s="836">
        <v>0</v>
      </c>
      <c r="I14" s="836">
        <v>0</v>
      </c>
      <c r="J14" s="836">
        <v>0</v>
      </c>
      <c r="K14" s="836">
        <v>0</v>
      </c>
      <c r="L14" s="836">
        <v>0</v>
      </c>
      <c r="M14" s="836">
        <v>0</v>
      </c>
      <c r="N14" s="836">
        <v>0</v>
      </c>
      <c r="O14" s="836">
        <v>0</v>
      </c>
      <c r="P14" s="309">
        <v>0</v>
      </c>
    </row>
    <row r="15" spans="1:17" s="2" customFormat="1" ht="14.25">
      <c r="C15" s="300">
        <v>6</v>
      </c>
      <c r="D15" s="302" t="s">
        <v>712</v>
      </c>
      <c r="E15" s="836">
        <v>0</v>
      </c>
      <c r="F15" s="836">
        <v>0</v>
      </c>
      <c r="G15" s="836">
        <v>0</v>
      </c>
      <c r="H15" s="836">
        <v>0</v>
      </c>
      <c r="I15" s="836">
        <v>83928.838227999993</v>
      </c>
      <c r="J15" s="836">
        <v>0</v>
      </c>
      <c r="K15" s="836">
        <v>80144.362460000004</v>
      </c>
      <c r="L15" s="836">
        <v>0</v>
      </c>
      <c r="M15" s="836">
        <v>0</v>
      </c>
      <c r="N15" s="836">
        <v>0</v>
      </c>
      <c r="O15" s="836">
        <v>0</v>
      </c>
      <c r="P15" s="309">
        <v>164073.20068800001</v>
      </c>
    </row>
    <row r="16" spans="1:17" s="2" customFormat="1" ht="14.25">
      <c r="C16" s="300">
        <v>7</v>
      </c>
      <c r="D16" s="302" t="s">
        <v>713</v>
      </c>
      <c r="E16" s="836">
        <v>0</v>
      </c>
      <c r="F16" s="836">
        <v>71509.655270000003</v>
      </c>
      <c r="G16" s="836">
        <v>0</v>
      </c>
      <c r="H16" s="836">
        <v>0</v>
      </c>
      <c r="I16" s="836">
        <v>0</v>
      </c>
      <c r="J16" s="836">
        <v>0</v>
      </c>
      <c r="K16" s="836">
        <v>3792.9327400000002</v>
      </c>
      <c r="L16" s="836">
        <v>0</v>
      </c>
      <c r="M16" s="836">
        <v>0</v>
      </c>
      <c r="N16" s="836">
        <v>139746.143129</v>
      </c>
      <c r="O16" s="836">
        <v>0</v>
      </c>
      <c r="P16" s="309">
        <v>215048.73113900001</v>
      </c>
    </row>
    <row r="17" spans="3:16" s="2" customFormat="1" ht="14.25">
      <c r="C17" s="300">
        <v>8</v>
      </c>
      <c r="D17" s="302" t="s">
        <v>896</v>
      </c>
      <c r="E17" s="836">
        <v>0</v>
      </c>
      <c r="F17" s="836">
        <v>0</v>
      </c>
      <c r="G17" s="836">
        <v>0</v>
      </c>
      <c r="H17" s="836">
        <v>0</v>
      </c>
      <c r="I17" s="836">
        <v>0</v>
      </c>
      <c r="J17" s="836">
        <v>0</v>
      </c>
      <c r="K17" s="836">
        <v>0</v>
      </c>
      <c r="L17" s="836">
        <v>0</v>
      </c>
      <c r="M17" s="836">
        <v>663.93259999999998</v>
      </c>
      <c r="N17" s="836">
        <v>0</v>
      </c>
      <c r="O17" s="836">
        <v>0</v>
      </c>
      <c r="P17" s="309">
        <v>663.93259999999998</v>
      </c>
    </row>
    <row r="18" spans="3:16" s="2" customFormat="1" ht="14.25">
      <c r="C18" s="300">
        <v>12</v>
      </c>
      <c r="D18" s="302" t="s">
        <v>716</v>
      </c>
      <c r="E18" s="836">
        <v>0</v>
      </c>
      <c r="F18" s="836">
        <v>0</v>
      </c>
      <c r="G18" s="836">
        <v>0</v>
      </c>
      <c r="H18" s="836">
        <v>0</v>
      </c>
      <c r="I18" s="836">
        <v>0</v>
      </c>
      <c r="J18" s="836">
        <v>0</v>
      </c>
      <c r="K18" s="836">
        <v>0</v>
      </c>
      <c r="L18" s="836">
        <v>0</v>
      </c>
      <c r="M18" s="836">
        <v>0</v>
      </c>
      <c r="N18" s="836">
        <v>0</v>
      </c>
      <c r="O18" s="836">
        <v>0</v>
      </c>
      <c r="P18" s="309">
        <v>0</v>
      </c>
    </row>
    <row r="19" spans="3:16" s="2" customFormat="1" ht="14.25">
      <c r="C19" s="300">
        <v>9</v>
      </c>
      <c r="D19" s="302" t="s">
        <v>1056</v>
      </c>
      <c r="E19" s="836">
        <v>0</v>
      </c>
      <c r="F19" s="836">
        <v>0</v>
      </c>
      <c r="G19" s="836">
        <v>0</v>
      </c>
      <c r="H19" s="836">
        <v>0</v>
      </c>
      <c r="I19" s="836">
        <v>0</v>
      </c>
      <c r="J19" s="836">
        <v>0</v>
      </c>
      <c r="K19" s="836">
        <v>0</v>
      </c>
      <c r="L19" s="836">
        <v>0</v>
      </c>
      <c r="M19" s="836">
        <v>0</v>
      </c>
      <c r="N19" s="836">
        <v>0</v>
      </c>
      <c r="O19" s="836">
        <v>0</v>
      </c>
      <c r="P19" s="309">
        <v>0</v>
      </c>
    </row>
    <row r="20" spans="3:16" s="2" customFormat="1" ht="14.25">
      <c r="C20" s="300">
        <v>10</v>
      </c>
      <c r="D20" s="302" t="s">
        <v>722</v>
      </c>
      <c r="E20" s="836">
        <v>0</v>
      </c>
      <c r="F20" s="836">
        <v>0</v>
      </c>
      <c r="G20" s="836">
        <v>0</v>
      </c>
      <c r="H20" s="836">
        <v>0</v>
      </c>
      <c r="I20" s="836">
        <v>0</v>
      </c>
      <c r="J20" s="836">
        <v>0</v>
      </c>
      <c r="K20" s="836">
        <v>0</v>
      </c>
      <c r="L20" s="836">
        <v>0</v>
      </c>
      <c r="M20" s="836">
        <v>0</v>
      </c>
      <c r="N20" s="836">
        <v>0</v>
      </c>
      <c r="O20" s="836">
        <v>0</v>
      </c>
      <c r="P20" s="309">
        <v>0</v>
      </c>
    </row>
    <row r="21" spans="3:16" s="2" customFormat="1" ht="14.25">
      <c r="C21" s="300">
        <v>11</v>
      </c>
      <c r="D21" s="297" t="s">
        <v>1057</v>
      </c>
      <c r="E21" s="298">
        <v>38991.720289999997</v>
      </c>
      <c r="F21" s="298">
        <v>71509.655270000003</v>
      </c>
      <c r="G21" s="298">
        <v>0</v>
      </c>
      <c r="H21" s="298">
        <v>0</v>
      </c>
      <c r="I21" s="298">
        <v>83928.838227999993</v>
      </c>
      <c r="J21" s="298">
        <v>0</v>
      </c>
      <c r="K21" s="298">
        <v>83937.295199999993</v>
      </c>
      <c r="L21" s="298">
        <v>0</v>
      </c>
      <c r="M21" s="298">
        <v>663.93259999999998</v>
      </c>
      <c r="N21" s="298">
        <v>139746.143129</v>
      </c>
      <c r="O21" s="298">
        <v>0</v>
      </c>
      <c r="P21" s="298">
        <v>418777.58471700002</v>
      </c>
    </row>
    <row r="23" spans="3:16">
      <c r="D23" s="403"/>
    </row>
  </sheetData>
  <mergeCells count="3">
    <mergeCell ref="C2:Q3"/>
    <mergeCell ref="D7:D9"/>
    <mergeCell ref="E7:O7"/>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1"/>
  <sheetViews>
    <sheetView workbookViewId="0">
      <selection activeCell="E11" sqref="E11:L19"/>
    </sheetView>
  </sheetViews>
  <sheetFormatPr baseColWidth="10" defaultColWidth="11.42578125" defaultRowHeight="15"/>
  <cols>
    <col min="1" max="1" width="12.140625" style="1" customWidth="1"/>
    <col min="2" max="2" width="3.7109375" style="1" customWidth="1"/>
    <col min="3" max="3" width="11.42578125" style="1" customWidth="1"/>
    <col min="4" max="4" width="21" style="1" customWidth="1"/>
    <col min="5" max="6" width="11.42578125" style="1" customWidth="1"/>
    <col min="7" max="16384" width="11.42578125" style="1"/>
  </cols>
  <sheetData>
    <row r="2" spans="1:13" ht="15" customHeight="1">
      <c r="C2" s="968" t="s">
        <v>1001</v>
      </c>
      <c r="D2" s="968"/>
      <c r="E2" s="968"/>
      <c r="F2" s="968"/>
      <c r="G2" s="968"/>
      <c r="H2" s="968"/>
      <c r="I2" s="968"/>
      <c r="J2" s="968"/>
      <c r="K2" s="968"/>
      <c r="L2" s="968"/>
      <c r="M2" s="968"/>
    </row>
    <row r="3" spans="1:13" ht="15" customHeight="1">
      <c r="C3" s="968"/>
      <c r="D3" s="968"/>
      <c r="E3" s="968"/>
      <c r="F3" s="968"/>
      <c r="G3" s="968"/>
      <c r="H3" s="968"/>
      <c r="I3" s="968"/>
      <c r="J3" s="968"/>
      <c r="K3" s="968"/>
      <c r="L3" s="968"/>
      <c r="M3" s="968"/>
    </row>
    <row r="4" spans="1:13">
      <c r="A4" s="260" t="s">
        <v>197</v>
      </c>
    </row>
    <row r="5" spans="1:13" ht="15.75">
      <c r="A5" s="43" t="s">
        <v>107</v>
      </c>
      <c r="C5" s="2"/>
      <c r="D5" s="2"/>
      <c r="J5" s="2"/>
      <c r="K5" s="2"/>
    </row>
    <row r="6" spans="1:13">
      <c r="A6" s="2"/>
      <c r="B6" s="2"/>
      <c r="C6" s="2"/>
      <c r="D6" s="2"/>
      <c r="E6" s="2"/>
      <c r="F6" s="2"/>
    </row>
    <row r="7" spans="1:13">
      <c r="C7" s="2"/>
      <c r="D7" s="422"/>
      <c r="E7" s="68" t="s">
        <v>213</v>
      </c>
      <c r="F7" s="68" t="s">
        <v>214</v>
      </c>
      <c r="G7" s="68" t="s">
        <v>215</v>
      </c>
      <c r="H7" s="68" t="s">
        <v>216</v>
      </c>
      <c r="I7" s="68" t="s">
        <v>217</v>
      </c>
      <c r="J7" s="68" t="s">
        <v>274</v>
      </c>
      <c r="K7" s="68" t="s">
        <v>275</v>
      </c>
      <c r="L7" s="68" t="s">
        <v>329</v>
      </c>
    </row>
    <row r="8" spans="1:13" ht="35.25" customHeight="1" thickBot="1">
      <c r="C8" s="2"/>
      <c r="D8" s="422"/>
      <c r="E8" s="1038" t="s">
        <v>1058</v>
      </c>
      <c r="F8" s="1038"/>
      <c r="G8" s="1038"/>
      <c r="H8" s="1038"/>
      <c r="I8" s="1104" t="s">
        <v>1059</v>
      </c>
      <c r="J8" s="1038"/>
      <c r="K8" s="1038"/>
      <c r="L8" s="1038"/>
    </row>
    <row r="9" spans="1:13" ht="45.75" customHeight="1" thickBot="1">
      <c r="C9" s="310"/>
      <c r="D9" s="1105" t="s">
        <v>1060</v>
      </c>
      <c r="E9" s="1107" t="s">
        <v>1061</v>
      </c>
      <c r="F9" s="1107"/>
      <c r="G9" s="1107" t="s">
        <v>1062</v>
      </c>
      <c r="H9" s="1107"/>
      <c r="I9" s="1108" t="s">
        <v>1061</v>
      </c>
      <c r="J9" s="1107"/>
      <c r="K9" s="1107" t="s">
        <v>1062</v>
      </c>
      <c r="L9" s="1107"/>
    </row>
    <row r="10" spans="1:13" ht="41.25" customHeight="1" thickBot="1">
      <c r="C10" s="300"/>
      <c r="D10" s="1106"/>
      <c r="E10" s="838" t="s">
        <v>1063</v>
      </c>
      <c r="F10" s="838" t="s">
        <v>1064</v>
      </c>
      <c r="G10" s="838" t="s">
        <v>1063</v>
      </c>
      <c r="H10" s="838" t="s">
        <v>1064</v>
      </c>
      <c r="I10" s="313" t="s">
        <v>1063</v>
      </c>
      <c r="J10" s="838" t="s">
        <v>1064</v>
      </c>
      <c r="K10" s="838" t="s">
        <v>1063</v>
      </c>
      <c r="L10" s="838" t="s">
        <v>1064</v>
      </c>
    </row>
    <row r="11" spans="1:13">
      <c r="C11" s="300">
        <v>1</v>
      </c>
      <c r="D11" s="302" t="s">
        <v>1065</v>
      </c>
      <c r="E11" s="836">
        <v>531373</v>
      </c>
      <c r="F11" s="836">
        <v>153610</v>
      </c>
      <c r="G11" s="836">
        <v>9153</v>
      </c>
      <c r="H11" s="836">
        <v>241466</v>
      </c>
      <c r="I11" s="311">
        <v>0</v>
      </c>
      <c r="J11" s="836">
        <v>0</v>
      </c>
      <c r="K11" s="836">
        <v>0</v>
      </c>
      <c r="L11" s="836">
        <v>0</v>
      </c>
    </row>
    <row r="12" spans="1:13">
      <c r="C12" s="300">
        <v>2</v>
      </c>
      <c r="D12" s="302" t="s">
        <v>1066</v>
      </c>
      <c r="E12" s="836">
        <v>0</v>
      </c>
      <c r="F12" s="836">
        <v>0</v>
      </c>
      <c r="G12" s="836">
        <v>0</v>
      </c>
      <c r="H12" s="836">
        <v>0</v>
      </c>
      <c r="I12" s="311">
        <v>0</v>
      </c>
      <c r="J12" s="836">
        <v>0</v>
      </c>
      <c r="K12" s="836">
        <v>0</v>
      </c>
      <c r="L12" s="836">
        <v>0</v>
      </c>
    </row>
    <row r="13" spans="1:13">
      <c r="C13" s="300">
        <v>3</v>
      </c>
      <c r="D13" s="302" t="s">
        <v>1067</v>
      </c>
      <c r="E13" s="836">
        <v>0</v>
      </c>
      <c r="F13" s="836">
        <v>0</v>
      </c>
      <c r="G13" s="836">
        <v>384516</v>
      </c>
      <c r="H13" s="836">
        <v>0</v>
      </c>
      <c r="I13" s="311">
        <v>0</v>
      </c>
      <c r="J13" s="836">
        <v>0</v>
      </c>
      <c r="K13" s="836">
        <v>0</v>
      </c>
      <c r="L13" s="836">
        <v>0</v>
      </c>
    </row>
    <row r="14" spans="1:13">
      <c r="C14" s="300">
        <v>4</v>
      </c>
      <c r="D14" s="302" t="s">
        <v>1068</v>
      </c>
      <c r="E14" s="836">
        <v>0</v>
      </c>
      <c r="F14" s="836">
        <v>0</v>
      </c>
      <c r="G14" s="836">
        <v>335207</v>
      </c>
      <c r="H14" s="836">
        <v>0</v>
      </c>
      <c r="I14" s="311">
        <v>0</v>
      </c>
      <c r="J14" s="836">
        <v>0</v>
      </c>
      <c r="K14" s="836">
        <v>0</v>
      </c>
      <c r="L14" s="836">
        <v>0</v>
      </c>
    </row>
    <row r="15" spans="1:13">
      <c r="C15" s="300">
        <v>5</v>
      </c>
      <c r="D15" s="302" t="s">
        <v>1069</v>
      </c>
      <c r="E15" s="836">
        <v>0</v>
      </c>
      <c r="F15" s="836">
        <v>0</v>
      </c>
      <c r="G15" s="836">
        <v>0</v>
      </c>
      <c r="H15" s="836">
        <v>0</v>
      </c>
      <c r="I15" s="311">
        <v>0</v>
      </c>
      <c r="J15" s="836">
        <v>0</v>
      </c>
      <c r="K15" s="836">
        <v>0</v>
      </c>
      <c r="L15" s="836">
        <v>0</v>
      </c>
    </row>
    <row r="16" spans="1:13">
      <c r="C16" s="300">
        <v>6</v>
      </c>
      <c r="D16" s="302" t="s">
        <v>1070</v>
      </c>
      <c r="E16" s="836">
        <v>0</v>
      </c>
      <c r="F16" s="836">
        <v>0</v>
      </c>
      <c r="G16" s="836">
        <v>11149</v>
      </c>
      <c r="H16" s="836">
        <v>0</v>
      </c>
      <c r="I16" s="311">
        <v>0</v>
      </c>
      <c r="J16" s="836">
        <v>0</v>
      </c>
      <c r="K16" s="836">
        <v>0</v>
      </c>
      <c r="L16" s="836">
        <v>0</v>
      </c>
    </row>
    <row r="17" spans="3:12">
      <c r="C17" s="300">
        <v>7</v>
      </c>
      <c r="D17" s="302" t="s">
        <v>1071</v>
      </c>
      <c r="E17" s="836">
        <v>0</v>
      </c>
      <c r="F17" s="836">
        <v>0</v>
      </c>
      <c r="G17" s="836">
        <v>0</v>
      </c>
      <c r="H17" s="836">
        <v>0</v>
      </c>
      <c r="I17" s="311">
        <v>0</v>
      </c>
      <c r="J17" s="836">
        <v>0</v>
      </c>
      <c r="K17" s="836">
        <v>0</v>
      </c>
      <c r="L17" s="836">
        <v>0</v>
      </c>
    </row>
    <row r="18" spans="3:12">
      <c r="C18" s="300">
        <v>8</v>
      </c>
      <c r="D18" s="302" t="s">
        <v>1072</v>
      </c>
      <c r="E18" s="836">
        <v>0</v>
      </c>
      <c r="F18" s="836">
        <v>468</v>
      </c>
      <c r="G18" s="836">
        <v>0</v>
      </c>
      <c r="H18" s="836">
        <v>0</v>
      </c>
      <c r="I18" s="311">
        <v>0</v>
      </c>
      <c r="J18" s="836">
        <v>0</v>
      </c>
      <c r="K18" s="836">
        <v>0</v>
      </c>
      <c r="L18" s="836">
        <v>0</v>
      </c>
    </row>
    <row r="19" spans="3:12">
      <c r="C19" s="300">
        <v>9</v>
      </c>
      <c r="D19" s="716" t="s">
        <v>311</v>
      </c>
      <c r="E19" s="717">
        <v>531373</v>
      </c>
      <c r="F19" s="717">
        <v>154078</v>
      </c>
      <c r="G19" s="717">
        <v>740024</v>
      </c>
      <c r="H19" s="717">
        <v>241466</v>
      </c>
      <c r="I19" s="718">
        <v>0</v>
      </c>
      <c r="J19" s="717">
        <v>0</v>
      </c>
      <c r="K19" s="717">
        <v>0</v>
      </c>
      <c r="L19" s="717">
        <v>0</v>
      </c>
    </row>
    <row r="21" spans="3:12">
      <c r="D21" s="403" t="s">
        <v>1216</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election activeCell="E9" sqref="E9:F27"/>
    </sheetView>
  </sheetViews>
  <sheetFormatPr baseColWidth="10" defaultColWidth="11.42578125" defaultRowHeight="15"/>
  <cols>
    <col min="1" max="1" width="12.140625" style="1" customWidth="1"/>
    <col min="2" max="2" width="3.7109375" style="1" customWidth="1"/>
    <col min="3" max="3" width="3.5703125" style="1" bestFit="1" customWidth="1"/>
    <col min="4" max="4" width="50.5703125" style="1" customWidth="1"/>
    <col min="5" max="5" width="15" style="1" customWidth="1"/>
    <col min="6" max="6" width="22.140625" style="1" customWidth="1"/>
    <col min="7" max="16384" width="11.42578125" style="1"/>
  </cols>
  <sheetData>
    <row r="2" spans="1:7" ht="15" customHeight="1">
      <c r="C2" s="968" t="s">
        <v>1002</v>
      </c>
      <c r="D2" s="968"/>
      <c r="E2" s="968"/>
      <c r="F2" s="968"/>
      <c r="G2" s="968"/>
    </row>
    <row r="3" spans="1:7" ht="15" customHeight="1">
      <c r="C3" s="968"/>
      <c r="D3" s="968"/>
      <c r="E3" s="968"/>
      <c r="F3" s="968"/>
      <c r="G3" s="968"/>
    </row>
    <row r="4" spans="1:7">
      <c r="A4" s="260" t="s">
        <v>197</v>
      </c>
    </row>
    <row r="5" spans="1:7" ht="15.75">
      <c r="A5" s="43" t="s">
        <v>110</v>
      </c>
      <c r="C5" s="2"/>
      <c r="D5" s="2"/>
      <c r="E5" s="2"/>
      <c r="F5" s="2"/>
      <c r="G5" s="2"/>
    </row>
    <row r="6" spans="1:7">
      <c r="C6" s="830"/>
      <c r="D6" s="318"/>
      <c r="E6" s="830" t="s">
        <v>213</v>
      </c>
      <c r="F6" s="830" t="s">
        <v>214</v>
      </c>
      <c r="G6" s="2"/>
    </row>
    <row r="7" spans="1:7" ht="43.5" thickBot="1">
      <c r="C7" s="830"/>
      <c r="D7" s="318"/>
      <c r="E7" s="122" t="s">
        <v>1073</v>
      </c>
      <c r="F7" s="122" t="s">
        <v>730</v>
      </c>
      <c r="G7" s="2"/>
    </row>
    <row r="8" spans="1:7">
      <c r="C8" s="319">
        <v>1</v>
      </c>
      <c r="D8" s="314" t="s">
        <v>1074</v>
      </c>
      <c r="E8" s="315"/>
      <c r="F8" s="315">
        <v>707.13</v>
      </c>
      <c r="G8" s="2"/>
    </row>
    <row r="9" spans="1:7" ht="38.25">
      <c r="C9" s="320">
        <v>2</v>
      </c>
      <c r="D9" s="205" t="s">
        <v>1075</v>
      </c>
      <c r="E9" s="321">
        <v>71509.66</v>
      </c>
      <c r="F9" s="321">
        <v>1430.19</v>
      </c>
      <c r="G9" s="2"/>
    </row>
    <row r="10" spans="1:7">
      <c r="C10" s="320">
        <v>3</v>
      </c>
      <c r="D10" s="205" t="s">
        <v>1076</v>
      </c>
      <c r="E10" s="321">
        <v>71499.539999999994</v>
      </c>
      <c r="F10" s="321">
        <v>1429.99</v>
      </c>
      <c r="G10" s="2"/>
    </row>
    <row r="11" spans="1:7">
      <c r="C11" s="320">
        <v>4</v>
      </c>
      <c r="D11" s="205" t="s">
        <v>1077</v>
      </c>
      <c r="E11" s="321">
        <v>10.119999999999999</v>
      </c>
      <c r="F11" s="321">
        <v>0.2</v>
      </c>
      <c r="G11" s="2"/>
    </row>
    <row r="12" spans="1:7">
      <c r="C12" s="320">
        <v>5</v>
      </c>
      <c r="D12" s="205" t="s">
        <v>1078</v>
      </c>
      <c r="E12" s="321">
        <v>0</v>
      </c>
      <c r="F12" s="321">
        <v>0</v>
      </c>
      <c r="G12" s="2"/>
    </row>
    <row r="13" spans="1:7" ht="38.25">
      <c r="C13" s="320">
        <v>6</v>
      </c>
      <c r="D13" s="205" t="s">
        <v>1079</v>
      </c>
      <c r="E13" s="321">
        <v>0</v>
      </c>
      <c r="F13" s="321">
        <v>0</v>
      </c>
      <c r="G13" s="2"/>
    </row>
    <row r="14" spans="1:7">
      <c r="C14" s="320">
        <v>7</v>
      </c>
      <c r="D14" s="205" t="s">
        <v>1080</v>
      </c>
      <c r="E14" s="321">
        <v>730871.11</v>
      </c>
      <c r="F14" s="316">
        <v>0</v>
      </c>
      <c r="G14" s="2"/>
    </row>
    <row r="15" spans="1:7">
      <c r="C15" s="320">
        <v>8</v>
      </c>
      <c r="D15" s="205" t="s">
        <v>1081</v>
      </c>
      <c r="E15" s="321">
        <v>0</v>
      </c>
      <c r="F15" s="321">
        <v>0</v>
      </c>
      <c r="G15" s="2"/>
    </row>
    <row r="16" spans="1:7">
      <c r="C16" s="320">
        <v>9</v>
      </c>
      <c r="D16" s="205" t="s">
        <v>1082</v>
      </c>
      <c r="E16" s="321">
        <v>0</v>
      </c>
      <c r="F16" s="321">
        <v>0</v>
      </c>
      <c r="G16" s="2"/>
    </row>
    <row r="17" spans="3:7">
      <c r="C17" s="320">
        <v>10</v>
      </c>
      <c r="D17" s="205" t="s">
        <v>1083</v>
      </c>
      <c r="E17" s="321">
        <v>1000</v>
      </c>
      <c r="F17" s="321">
        <v>0</v>
      </c>
      <c r="G17" s="2"/>
    </row>
    <row r="18" spans="3:7">
      <c r="C18" s="319">
        <v>11</v>
      </c>
      <c r="D18" s="297" t="s">
        <v>1084</v>
      </c>
      <c r="E18" s="317">
        <v>0</v>
      </c>
      <c r="F18" s="317">
        <v>0</v>
      </c>
      <c r="G18" s="2"/>
    </row>
    <row r="19" spans="3:7" ht="38.25">
      <c r="C19" s="320">
        <v>12</v>
      </c>
      <c r="D19" s="205" t="s">
        <v>1085</v>
      </c>
      <c r="E19" s="321">
        <v>0</v>
      </c>
      <c r="F19" s="321">
        <v>0</v>
      </c>
      <c r="G19" s="2"/>
    </row>
    <row r="20" spans="3:7">
      <c r="C20" s="320">
        <v>13</v>
      </c>
      <c r="D20" s="205" t="s">
        <v>1076</v>
      </c>
      <c r="E20" s="321">
        <v>0</v>
      </c>
      <c r="F20" s="321">
        <v>0</v>
      </c>
      <c r="G20" s="2"/>
    </row>
    <row r="21" spans="3:7">
      <c r="C21" s="320">
        <v>14</v>
      </c>
      <c r="D21" s="205" t="s">
        <v>1077</v>
      </c>
      <c r="E21" s="321">
        <v>0</v>
      </c>
      <c r="F21" s="321">
        <v>0</v>
      </c>
      <c r="G21" s="2"/>
    </row>
    <row r="22" spans="3:7">
      <c r="C22" s="320">
        <v>15</v>
      </c>
      <c r="D22" s="205" t="s">
        <v>1078</v>
      </c>
      <c r="E22" s="321">
        <v>0</v>
      </c>
      <c r="F22" s="321">
        <v>0</v>
      </c>
      <c r="G22" s="2"/>
    </row>
    <row r="23" spans="3:7" ht="38.25">
      <c r="C23" s="320">
        <v>16</v>
      </c>
      <c r="D23" s="205" t="s">
        <v>1079</v>
      </c>
      <c r="E23" s="321">
        <v>0</v>
      </c>
      <c r="F23" s="321">
        <v>0</v>
      </c>
      <c r="G23" s="2"/>
    </row>
    <row r="24" spans="3:7">
      <c r="C24" s="320">
        <v>17</v>
      </c>
      <c r="D24" s="205" t="s">
        <v>1080</v>
      </c>
      <c r="E24" s="321">
        <v>0</v>
      </c>
      <c r="F24" s="316">
        <v>0</v>
      </c>
      <c r="G24" s="2"/>
    </row>
    <row r="25" spans="3:7">
      <c r="C25" s="320">
        <v>18</v>
      </c>
      <c r="D25" s="205" t="s">
        <v>1081</v>
      </c>
      <c r="E25" s="321">
        <v>0</v>
      </c>
      <c r="F25" s="321">
        <v>0</v>
      </c>
      <c r="G25" s="2"/>
    </row>
    <row r="26" spans="3:7">
      <c r="C26" s="320">
        <v>19</v>
      </c>
      <c r="D26" s="205" t="s">
        <v>1082</v>
      </c>
      <c r="E26" s="321">
        <v>0</v>
      </c>
      <c r="F26" s="321">
        <v>0</v>
      </c>
      <c r="G26" s="2"/>
    </row>
    <row r="27" spans="3:7">
      <c r="C27" s="320">
        <v>20</v>
      </c>
      <c r="D27" s="205" t="s">
        <v>1083</v>
      </c>
      <c r="E27" s="321">
        <v>0</v>
      </c>
      <c r="F27" s="321">
        <v>0</v>
      </c>
      <c r="G27" s="2"/>
    </row>
    <row r="29" spans="3:7">
      <c r="D29" s="403" t="s">
        <v>1216</v>
      </c>
    </row>
  </sheetData>
  <mergeCells count="1">
    <mergeCell ref="C2:G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1205</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1206</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0"/>
  <sheetViews>
    <sheetView workbookViewId="0">
      <selection activeCell="E9" sqref="E9:F18"/>
    </sheetView>
  </sheetViews>
  <sheetFormatPr baseColWidth="10" defaultColWidth="11.42578125" defaultRowHeight="15"/>
  <cols>
    <col min="1" max="1" width="12.140625" style="1" customWidth="1"/>
    <col min="2" max="2" width="3.7109375" style="1" customWidth="1"/>
    <col min="3" max="3" width="6.42578125" style="1" bestFit="1" customWidth="1"/>
    <col min="4" max="4" width="43.42578125" style="1" bestFit="1" customWidth="1"/>
    <col min="5" max="5" width="27" style="1" customWidth="1"/>
    <col min="6" max="6" width="19.85546875" style="1" customWidth="1"/>
    <col min="7" max="16384" width="11.42578125" style="1"/>
  </cols>
  <sheetData>
    <row r="2" spans="1:7" ht="15" customHeight="1">
      <c r="C2" s="969" t="s">
        <v>1437</v>
      </c>
      <c r="D2" s="986"/>
      <c r="E2" s="986"/>
      <c r="F2" s="986"/>
      <c r="G2" s="986"/>
    </row>
    <row r="3" spans="1:7" ht="15" customHeight="1">
      <c r="C3" s="986"/>
      <c r="D3" s="986"/>
      <c r="E3" s="986"/>
      <c r="F3" s="986"/>
      <c r="G3" s="986"/>
    </row>
    <row r="4" spans="1:7">
      <c r="A4" s="260" t="s">
        <v>197</v>
      </c>
    </row>
    <row r="5" spans="1:7" ht="15.75">
      <c r="A5" s="43"/>
      <c r="C5" s="2"/>
      <c r="D5" s="2"/>
      <c r="E5" s="2"/>
      <c r="F5" s="2"/>
      <c r="G5" s="2"/>
    </row>
    <row r="6" spans="1:7">
      <c r="C6" s="2"/>
      <c r="D6" s="2"/>
      <c r="E6" s="2"/>
      <c r="F6" s="2"/>
      <c r="G6" s="2"/>
    </row>
    <row r="7" spans="1:7" ht="16.5" thickBot="1">
      <c r="D7" s="630"/>
      <c r="E7" s="1109" t="s">
        <v>1427</v>
      </c>
      <c r="F7" s="1109"/>
    </row>
    <row r="8" spans="1:7" ht="16.5" thickBot="1">
      <c r="D8" s="631" t="s">
        <v>1428</v>
      </c>
      <c r="E8" s="632">
        <f>+'[1]Tabla 45'!C6</f>
        <v>2022</v>
      </c>
      <c r="F8" s="632">
        <f>+'[1]Tabla 45'!D6</f>
        <v>2021</v>
      </c>
    </row>
    <row r="9" spans="1:7" s="24" customFormat="1" ht="18" customHeight="1">
      <c r="D9" s="405" t="s">
        <v>1429</v>
      </c>
      <c r="E9" s="633">
        <v>1667791</v>
      </c>
      <c r="F9" s="633">
        <v>1864315</v>
      </c>
    </row>
    <row r="10" spans="1:7" s="24" customFormat="1" ht="18" customHeight="1">
      <c r="D10" s="405" t="s">
        <v>1430</v>
      </c>
      <c r="E10" s="633">
        <v>0</v>
      </c>
      <c r="F10" s="633">
        <v>0</v>
      </c>
    </row>
    <row r="11" spans="1:7" s="24" customFormat="1" ht="18" customHeight="1">
      <c r="D11" s="405" t="s">
        <v>1431</v>
      </c>
      <c r="E11" s="633">
        <v>0</v>
      </c>
      <c r="F11" s="633">
        <v>0</v>
      </c>
    </row>
    <row r="12" spans="1:7" s="24" customFormat="1" ht="18" customHeight="1">
      <c r="D12" s="405" t="s">
        <v>1432</v>
      </c>
      <c r="E12" s="633">
        <v>0</v>
      </c>
      <c r="F12" s="633">
        <v>0</v>
      </c>
    </row>
    <row r="13" spans="1:7" s="24" customFormat="1" ht="18" customHeight="1">
      <c r="D13" s="405" t="s">
        <v>1433</v>
      </c>
      <c r="E13" s="633">
        <v>0</v>
      </c>
      <c r="F13" s="633">
        <v>0</v>
      </c>
    </row>
    <row r="14" spans="1:7" s="24" customFormat="1" ht="18" customHeight="1">
      <c r="D14" s="405" t="s">
        <v>1434</v>
      </c>
      <c r="E14" s="633">
        <v>0</v>
      </c>
      <c r="F14" s="633">
        <v>0</v>
      </c>
    </row>
    <row r="15" spans="1:7" s="24" customFormat="1" ht="18" customHeight="1">
      <c r="D15" s="405" t="s">
        <v>1009</v>
      </c>
      <c r="E15" s="633">
        <v>0</v>
      </c>
      <c r="F15" s="633">
        <v>0</v>
      </c>
    </row>
    <row r="16" spans="1:7" s="24" customFormat="1" ht="18" customHeight="1">
      <c r="D16" s="405" t="s">
        <v>1435</v>
      </c>
      <c r="E16" s="633">
        <v>0</v>
      </c>
      <c r="F16" s="633">
        <v>0</v>
      </c>
    </row>
    <row r="17" spans="4:6" s="24" customFormat="1" ht="18" customHeight="1" thickBot="1">
      <c r="D17" s="405" t="s">
        <v>1436</v>
      </c>
      <c r="E17" s="633">
        <v>0</v>
      </c>
      <c r="F17" s="633">
        <v>0</v>
      </c>
    </row>
    <row r="18" spans="4:6" ht="21" customHeight="1">
      <c r="D18" s="378" t="s">
        <v>311</v>
      </c>
      <c r="E18" s="634">
        <v>1667791</v>
      </c>
      <c r="F18" s="634">
        <v>1864315</v>
      </c>
    </row>
    <row r="20" spans="4:6">
      <c r="D20" s="403" t="s">
        <v>1216</v>
      </c>
    </row>
  </sheetData>
  <mergeCells count="2">
    <mergeCell ref="C2:G3"/>
    <mergeCell ref="E7:F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I27" sqref="I27"/>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1207</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5"/>
  <sheetViews>
    <sheetView topLeftCell="C1" workbookViewId="0">
      <selection activeCell="E11" sqref="E11:G22"/>
    </sheetView>
  </sheetViews>
  <sheetFormatPr baseColWidth="10" defaultColWidth="11.42578125" defaultRowHeight="15"/>
  <cols>
    <col min="1" max="1" width="12.140625" style="1" customWidth="1"/>
    <col min="2" max="2" width="3.7109375" style="1" customWidth="1"/>
    <col min="3" max="3" width="6.42578125" style="1" bestFit="1" customWidth="1"/>
    <col min="4" max="4" width="43.42578125" style="1" bestFit="1" customWidth="1"/>
    <col min="5" max="5" width="27" style="1" customWidth="1"/>
    <col min="6" max="6" width="19.85546875" style="1" customWidth="1"/>
    <col min="7" max="7" width="41.7109375" style="1" customWidth="1"/>
    <col min="8" max="16384" width="11.42578125" style="1"/>
  </cols>
  <sheetData>
    <row r="2" spans="1:8" ht="15" customHeight="1">
      <c r="C2" s="969" t="s">
        <v>1438</v>
      </c>
      <c r="D2" s="986"/>
      <c r="E2" s="986"/>
      <c r="F2" s="986"/>
      <c r="G2" s="986"/>
      <c r="H2" s="986"/>
    </row>
    <row r="3" spans="1:8" ht="15" customHeight="1">
      <c r="C3" s="986"/>
      <c r="D3" s="986"/>
      <c r="E3" s="986"/>
      <c r="F3" s="986"/>
      <c r="G3" s="986"/>
      <c r="H3" s="986"/>
    </row>
    <row r="4" spans="1:8">
      <c r="A4" s="260" t="s">
        <v>197</v>
      </c>
    </row>
    <row r="5" spans="1:8" ht="15.75">
      <c r="A5" s="43" t="s">
        <v>149</v>
      </c>
      <c r="C5" s="2"/>
      <c r="D5" s="2"/>
      <c r="E5" s="2"/>
      <c r="F5" s="2"/>
      <c r="G5" s="2"/>
      <c r="H5" s="2"/>
    </row>
    <row r="6" spans="1:8">
      <c r="C6" s="2"/>
      <c r="D6" s="2"/>
      <c r="E6" s="2"/>
      <c r="F6" s="2"/>
      <c r="G6" s="2"/>
      <c r="H6" s="2"/>
    </row>
    <row r="7" spans="1:8">
      <c r="C7" s="380"/>
      <c r="D7" s="380"/>
      <c r="E7" s="384" t="s">
        <v>213</v>
      </c>
      <c r="F7" s="384" t="s">
        <v>214</v>
      </c>
      <c r="G7" s="384" t="s">
        <v>215</v>
      </c>
      <c r="H7" s="2"/>
    </row>
    <row r="8" spans="1:8" s="2" customFormat="1" ht="34.5" customHeight="1" thickBot="1">
      <c r="C8" s="380"/>
      <c r="D8" s="380"/>
      <c r="E8" s="1092" t="s">
        <v>1217</v>
      </c>
      <c r="F8" s="1092"/>
      <c r="G8" s="1092"/>
    </row>
    <row r="9" spans="1:8" s="2" customFormat="1" ht="29.25" customHeight="1" thickBot="1">
      <c r="C9" s="380"/>
      <c r="D9" s="380"/>
      <c r="E9" s="1110" t="s">
        <v>1218</v>
      </c>
      <c r="F9" s="1110"/>
      <c r="G9" s="1107" t="s">
        <v>1219</v>
      </c>
    </row>
    <row r="10" spans="1:8" s="2" customFormat="1" ht="37.5" customHeight="1" thickBot="1">
      <c r="C10" s="381"/>
      <c r="D10" s="380"/>
      <c r="E10" s="382"/>
      <c r="F10" s="383" t="s">
        <v>1220</v>
      </c>
      <c r="G10" s="1107"/>
    </row>
    <row r="11" spans="1:8" s="2" customFormat="1">
      <c r="C11" s="385">
        <v>1</v>
      </c>
      <c r="D11" s="378" t="s">
        <v>1221</v>
      </c>
      <c r="E11" s="379">
        <v>4339886</v>
      </c>
      <c r="F11" s="379">
        <v>24968.895</v>
      </c>
      <c r="G11" s="379">
        <v>0</v>
      </c>
    </row>
    <row r="12" spans="1:8" s="45" customFormat="1" ht="12.75">
      <c r="C12" s="336">
        <v>2</v>
      </c>
      <c r="D12" s="265" t="s">
        <v>1222</v>
      </c>
      <c r="E12" s="404">
        <v>3100000</v>
      </c>
      <c r="F12" s="404">
        <v>24968.895</v>
      </c>
      <c r="G12" s="404">
        <v>0</v>
      </c>
    </row>
    <row r="13" spans="1:8" s="24" customFormat="1" ht="12.75">
      <c r="C13" s="336">
        <v>3</v>
      </c>
      <c r="D13" s="405" t="s">
        <v>1223</v>
      </c>
      <c r="E13" s="404">
        <v>3100000</v>
      </c>
      <c r="F13" s="404">
        <v>24968.895</v>
      </c>
      <c r="G13" s="404">
        <v>0</v>
      </c>
      <c r="H13" s="45"/>
    </row>
    <row r="14" spans="1:8" s="24" customFormat="1" ht="12.75">
      <c r="C14" s="336">
        <v>4</v>
      </c>
      <c r="D14" s="405" t="s">
        <v>1224</v>
      </c>
      <c r="E14" s="404">
        <v>0</v>
      </c>
      <c r="F14" s="404">
        <v>0</v>
      </c>
      <c r="G14" s="404">
        <v>0</v>
      </c>
      <c r="H14" s="45"/>
    </row>
    <row r="15" spans="1:8" s="24" customFormat="1" ht="12.75">
      <c r="C15" s="336">
        <v>5</v>
      </c>
      <c r="D15" s="405" t="s">
        <v>1225</v>
      </c>
      <c r="E15" s="404">
        <v>0</v>
      </c>
      <c r="F15" s="404">
        <v>0</v>
      </c>
      <c r="G15" s="404">
        <v>0</v>
      </c>
      <c r="H15" s="45"/>
    </row>
    <row r="16" spans="1:8" s="24" customFormat="1" ht="12.75">
      <c r="C16" s="336">
        <v>6</v>
      </c>
      <c r="D16" s="405" t="s">
        <v>1226</v>
      </c>
      <c r="E16" s="404">
        <v>0</v>
      </c>
      <c r="F16" s="404">
        <v>0</v>
      </c>
      <c r="G16" s="404">
        <v>0</v>
      </c>
      <c r="H16" s="45"/>
    </row>
    <row r="17" spans="3:8" s="24" customFormat="1" ht="12.75">
      <c r="C17" s="336">
        <v>7</v>
      </c>
      <c r="D17" s="265" t="s">
        <v>1227</v>
      </c>
      <c r="E17" s="404">
        <v>1239886</v>
      </c>
      <c r="F17" s="404">
        <v>0</v>
      </c>
      <c r="G17" s="404">
        <v>0</v>
      </c>
      <c r="H17" s="45"/>
    </row>
    <row r="18" spans="3:8" s="24" customFormat="1" ht="12.75">
      <c r="C18" s="336">
        <v>8</v>
      </c>
      <c r="D18" s="405" t="s">
        <v>1228</v>
      </c>
      <c r="E18" s="404">
        <v>0</v>
      </c>
      <c r="F18" s="404">
        <v>0</v>
      </c>
      <c r="G18" s="404">
        <v>0</v>
      </c>
      <c r="H18" s="45"/>
    </row>
    <row r="19" spans="3:8" s="24" customFormat="1" ht="12.75">
      <c r="C19" s="336">
        <v>9</v>
      </c>
      <c r="D19" s="405" t="s">
        <v>1229</v>
      </c>
      <c r="E19" s="404">
        <v>0</v>
      </c>
      <c r="F19" s="404">
        <v>0</v>
      </c>
      <c r="G19" s="404">
        <v>0</v>
      </c>
      <c r="H19" s="45"/>
    </row>
    <row r="20" spans="3:8" s="24" customFormat="1" ht="12.75">
      <c r="C20" s="336">
        <v>10</v>
      </c>
      <c r="D20" s="405" t="s">
        <v>1230</v>
      </c>
      <c r="E20" s="404">
        <v>0</v>
      </c>
      <c r="F20" s="404">
        <v>0</v>
      </c>
      <c r="G20" s="404">
        <v>0</v>
      </c>
      <c r="H20" s="45"/>
    </row>
    <row r="21" spans="3:8" s="24" customFormat="1" ht="12.75">
      <c r="C21" s="336">
        <v>11</v>
      </c>
      <c r="D21" s="405" t="s">
        <v>1231</v>
      </c>
      <c r="E21" s="404">
        <v>1239886</v>
      </c>
      <c r="F21" s="404">
        <v>0</v>
      </c>
      <c r="G21" s="404">
        <v>0</v>
      </c>
      <c r="H21" s="45"/>
    </row>
    <row r="22" spans="3:8" s="24" customFormat="1" ht="12.75">
      <c r="C22" s="336">
        <v>12</v>
      </c>
      <c r="D22" s="405" t="s">
        <v>1226</v>
      </c>
      <c r="E22" s="404">
        <v>0</v>
      </c>
      <c r="F22" s="404">
        <v>0</v>
      </c>
      <c r="G22" s="404">
        <v>0</v>
      </c>
      <c r="H22" s="45"/>
    </row>
    <row r="23" spans="3:8">
      <c r="C23" s="2"/>
      <c r="D23" s="2"/>
      <c r="E23" s="2"/>
      <c r="F23" s="2"/>
      <c r="G23" s="2"/>
      <c r="H23" s="2"/>
    </row>
    <row r="24" spans="3:8">
      <c r="C24" s="2"/>
      <c r="D24" s="403" t="s">
        <v>1216</v>
      </c>
      <c r="E24" s="825"/>
      <c r="F24" s="825"/>
      <c r="G24" s="825"/>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7"/>
  <sheetViews>
    <sheetView workbookViewId="0">
      <selection activeCell="F11" sqref="F11:J15"/>
    </sheetView>
  </sheetViews>
  <sheetFormatPr baseColWidth="10" defaultColWidth="11.42578125" defaultRowHeight="15"/>
  <cols>
    <col min="1" max="1" width="12.140625" style="1" customWidth="1"/>
    <col min="2" max="2" width="3.7109375" style="1" customWidth="1"/>
    <col min="3" max="3" width="4.5703125" style="1" bestFit="1" customWidth="1"/>
    <col min="4" max="4" width="5.5703125" style="1" customWidth="1"/>
    <col min="5" max="5" width="32.5703125" style="1" customWidth="1"/>
    <col min="6" max="6" width="17.42578125" style="1" customWidth="1"/>
    <col min="7" max="7" width="14.5703125" style="1" customWidth="1"/>
    <col min="8" max="8" width="16.7109375" style="1" customWidth="1"/>
    <col min="9" max="9" width="11.42578125" style="1"/>
    <col min="10" max="10" width="23.85546875" style="1" customWidth="1"/>
    <col min="11" max="16384" width="11.42578125" style="1"/>
  </cols>
  <sheetData>
    <row r="2" spans="1:11" ht="15" customHeight="1">
      <c r="C2" s="986" t="s">
        <v>1372</v>
      </c>
      <c r="D2" s="986"/>
      <c r="E2" s="986"/>
      <c r="F2" s="986"/>
      <c r="G2" s="986"/>
      <c r="H2" s="986"/>
      <c r="I2" s="986"/>
      <c r="J2" s="986"/>
      <c r="K2" s="986"/>
    </row>
    <row r="3" spans="1:11" ht="15" customHeight="1">
      <c r="C3" s="986"/>
      <c r="D3" s="986"/>
      <c r="E3" s="986"/>
      <c r="F3" s="986"/>
      <c r="G3" s="986"/>
      <c r="H3" s="986"/>
      <c r="I3" s="986"/>
      <c r="J3" s="986"/>
      <c r="K3" s="986"/>
    </row>
    <row r="4" spans="1:11">
      <c r="A4" s="260" t="s">
        <v>197</v>
      </c>
    </row>
    <row r="5" spans="1:11" ht="15.75">
      <c r="A5" s="43" t="s">
        <v>156</v>
      </c>
      <c r="C5" s="2"/>
      <c r="D5" s="2"/>
      <c r="E5" s="2"/>
      <c r="F5" s="2"/>
      <c r="G5" s="2"/>
      <c r="H5" s="2"/>
      <c r="I5" s="2"/>
    </row>
    <row r="6" spans="1:11">
      <c r="D6" s="2"/>
      <c r="E6" s="2"/>
      <c r="F6" s="2"/>
      <c r="G6" s="366"/>
      <c r="H6" s="2"/>
      <c r="I6" s="2"/>
      <c r="J6" s="2"/>
    </row>
    <row r="7" spans="1:11" s="24" customFormat="1" ht="42.75" customHeight="1" thickBot="1">
      <c r="A7" s="367"/>
      <c r="B7" s="367"/>
      <c r="C7" s="367"/>
      <c r="D7" s="45"/>
      <c r="E7" s="388"/>
      <c r="F7" s="990" t="s">
        <v>1232</v>
      </c>
      <c r="G7" s="1111" t="s">
        <v>1233</v>
      </c>
      <c r="H7" s="1111"/>
      <c r="I7" s="1111"/>
      <c r="J7" s="1111"/>
    </row>
    <row r="8" spans="1:11" s="24" customFormat="1" ht="55.5" customHeight="1" thickBot="1">
      <c r="A8" s="367"/>
      <c r="B8" s="367"/>
      <c r="C8" s="367"/>
      <c r="D8" s="45"/>
      <c r="E8" s="388"/>
      <c r="F8" s="990"/>
      <c r="G8" s="178"/>
      <c r="H8" s="855" t="s">
        <v>1234</v>
      </c>
      <c r="I8" s="1112" t="s">
        <v>1235</v>
      </c>
      <c r="J8" s="1112"/>
    </row>
    <row r="9" spans="1:11" s="24" customFormat="1" ht="39" customHeight="1" thickBot="1">
      <c r="D9" s="45"/>
      <c r="E9" s="388"/>
      <c r="F9" s="990"/>
      <c r="G9" s="389"/>
      <c r="H9" s="390"/>
      <c r="I9" s="390"/>
      <c r="J9" s="390" t="s">
        <v>1236</v>
      </c>
    </row>
    <row r="10" spans="1:11" ht="24.75" customHeight="1">
      <c r="D10" s="228"/>
      <c r="E10" s="387"/>
      <c r="F10" s="635" t="s">
        <v>213</v>
      </c>
      <c r="G10" s="635" t="s">
        <v>214</v>
      </c>
      <c r="H10" s="635" t="s">
        <v>215</v>
      </c>
      <c r="I10" s="635" t="s">
        <v>216</v>
      </c>
      <c r="J10" s="635" t="s">
        <v>217</v>
      </c>
    </row>
    <row r="11" spans="1:11" s="24" customFormat="1" ht="12.75">
      <c r="D11" s="719">
        <v>1</v>
      </c>
      <c r="E11" s="391" t="s">
        <v>1102</v>
      </c>
      <c r="F11" s="392">
        <v>32883404.667999998</v>
      </c>
      <c r="G11" s="392">
        <v>21806015.272</v>
      </c>
      <c r="H11" s="392">
        <v>19330688.272</v>
      </c>
      <c r="I11" s="392">
        <v>2475327</v>
      </c>
      <c r="J11" s="392">
        <v>0</v>
      </c>
    </row>
    <row r="12" spans="1:11" s="24" customFormat="1" ht="12.75">
      <c r="D12" s="719">
        <v>2</v>
      </c>
      <c r="E12" s="391" t="s">
        <v>1237</v>
      </c>
      <c r="F12" s="392">
        <v>11731146</v>
      </c>
      <c r="G12" s="392">
        <v>0</v>
      </c>
      <c r="H12" s="392">
        <v>0</v>
      </c>
      <c r="I12" s="392">
        <v>0</v>
      </c>
      <c r="J12" s="393" t="s">
        <v>2238</v>
      </c>
    </row>
    <row r="13" spans="1:11" s="24" customFormat="1" ht="12.75">
      <c r="D13" s="719">
        <v>3</v>
      </c>
      <c r="E13" s="391" t="s">
        <v>311</v>
      </c>
      <c r="F13" s="392">
        <v>44614550.667999998</v>
      </c>
      <c r="G13" s="392">
        <v>21806015.272</v>
      </c>
      <c r="H13" s="392">
        <v>19330688.272</v>
      </c>
      <c r="I13" s="106">
        <v>2475327</v>
      </c>
      <c r="J13" s="392">
        <v>0</v>
      </c>
    </row>
    <row r="14" spans="1:11" s="24" customFormat="1" ht="12.75">
      <c r="D14" s="719">
        <v>4</v>
      </c>
      <c r="E14" s="205" t="s">
        <v>1238</v>
      </c>
      <c r="F14" s="392">
        <v>198174.05499999996</v>
      </c>
      <c r="G14" s="392">
        <v>231652.53</v>
      </c>
      <c r="H14" s="392">
        <v>192884.53</v>
      </c>
      <c r="I14" s="392">
        <v>38768</v>
      </c>
      <c r="J14" s="392">
        <v>0</v>
      </c>
    </row>
    <row r="15" spans="1:11" s="24" customFormat="1" ht="12.75">
      <c r="D15" s="720" t="s">
        <v>888</v>
      </c>
      <c r="E15" s="205" t="s">
        <v>1239</v>
      </c>
      <c r="F15" s="392">
        <v>198174.05499999996</v>
      </c>
      <c r="G15" s="392">
        <v>231652.53</v>
      </c>
      <c r="H15" s="394"/>
      <c r="I15" s="394"/>
      <c r="J15" s="394"/>
    </row>
    <row r="16" spans="1:11">
      <c r="D16" s="721"/>
    </row>
    <row r="17" spans="5:5">
      <c r="E17" s="403" t="s">
        <v>1216</v>
      </c>
    </row>
  </sheetData>
  <mergeCells count="4">
    <mergeCell ref="C2:K3"/>
    <mergeCell ref="F7:F9"/>
    <mergeCell ref="G7:J7"/>
    <mergeCell ref="I8:J8"/>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7"/>
  <sheetViews>
    <sheetView workbookViewId="0">
      <selection activeCell="E9" sqref="E9:J25"/>
    </sheetView>
  </sheetViews>
  <sheetFormatPr baseColWidth="10" defaultColWidth="11.42578125" defaultRowHeight="15"/>
  <cols>
    <col min="1" max="1" width="12.140625" style="1" customWidth="1"/>
    <col min="2" max="2" width="3.7109375" style="1" customWidth="1"/>
    <col min="3" max="3" width="5.5703125" style="1" bestFit="1" customWidth="1"/>
    <col min="4" max="4" width="51.28515625" style="1" customWidth="1"/>
    <col min="5" max="5" width="14.140625" style="1" customWidth="1"/>
    <col min="6" max="6" width="15" style="1" customWidth="1"/>
    <col min="7" max="7" width="14.5703125" style="1" customWidth="1"/>
    <col min="8" max="8" width="15.42578125" style="1" customWidth="1"/>
    <col min="9" max="10" width="11.5703125" style="1" bestFit="1" customWidth="1"/>
    <col min="11" max="16384" width="11.42578125" style="1"/>
  </cols>
  <sheetData>
    <row r="2" spans="1:11" ht="15" customHeight="1">
      <c r="C2" s="969" t="s">
        <v>1373</v>
      </c>
      <c r="D2" s="969"/>
      <c r="E2" s="969"/>
      <c r="F2" s="969"/>
      <c r="G2" s="969"/>
      <c r="H2" s="969"/>
      <c r="I2" s="969"/>
      <c r="J2" s="969"/>
      <c r="K2" s="969"/>
    </row>
    <row r="3" spans="1:11" ht="15" customHeight="1">
      <c r="C3" s="969"/>
      <c r="D3" s="969"/>
      <c r="E3" s="969"/>
      <c r="F3" s="969"/>
      <c r="G3" s="969"/>
      <c r="H3" s="969"/>
      <c r="I3" s="969"/>
      <c r="J3" s="969"/>
      <c r="K3" s="969"/>
    </row>
    <row r="4" spans="1:11">
      <c r="A4" s="260" t="s">
        <v>197</v>
      </c>
    </row>
    <row r="5" spans="1:11" ht="15.75">
      <c r="A5" s="43" t="s">
        <v>665</v>
      </c>
      <c r="C5" s="2"/>
      <c r="D5" s="2"/>
      <c r="E5" s="2"/>
      <c r="F5" s="2"/>
      <c r="G5" s="2"/>
      <c r="H5" s="2"/>
      <c r="I5" s="2"/>
    </row>
    <row r="6" spans="1:11" ht="66" customHeight="1" thickBot="1">
      <c r="C6" s="638"/>
      <c r="D6" s="1113" t="s">
        <v>700</v>
      </c>
      <c r="E6" s="1115" t="s">
        <v>701</v>
      </c>
      <c r="F6" s="1115"/>
      <c r="G6" s="1115" t="s">
        <v>702</v>
      </c>
      <c r="H6" s="1115"/>
      <c r="I6" s="1115" t="s">
        <v>1439</v>
      </c>
      <c r="J6" s="1115"/>
    </row>
    <row r="7" spans="1:11" ht="26.25" thickBot="1">
      <c r="C7" s="639"/>
      <c r="D7" s="1113"/>
      <c r="E7" s="839" t="s">
        <v>703</v>
      </c>
      <c r="F7" s="839" t="s">
        <v>704</v>
      </c>
      <c r="G7" s="839" t="s">
        <v>703</v>
      </c>
      <c r="H7" s="839" t="s">
        <v>704</v>
      </c>
      <c r="I7" s="839" t="s">
        <v>705</v>
      </c>
      <c r="J7" s="839" t="s">
        <v>706</v>
      </c>
    </row>
    <row r="8" spans="1:11" ht="15.75" thickBot="1">
      <c r="C8" s="639"/>
      <c r="D8" s="1114"/>
      <c r="E8" s="640" t="s">
        <v>213</v>
      </c>
      <c r="F8" s="640" t="s">
        <v>214</v>
      </c>
      <c r="G8" s="640" t="s">
        <v>215</v>
      </c>
      <c r="H8" s="640" t="s">
        <v>216</v>
      </c>
      <c r="I8" s="640" t="s">
        <v>217</v>
      </c>
      <c r="J8" s="640" t="s">
        <v>274</v>
      </c>
    </row>
    <row r="9" spans="1:11">
      <c r="C9" s="641">
        <v>1</v>
      </c>
      <c r="D9" s="642" t="s">
        <v>707</v>
      </c>
      <c r="E9" s="643">
        <v>15883110.231000001</v>
      </c>
      <c r="F9" s="643">
        <v>21005.362000000001</v>
      </c>
      <c r="G9" s="643">
        <v>20505220.214000002</v>
      </c>
      <c r="H9" s="643">
        <v>133713.408</v>
      </c>
      <c r="I9" s="643">
        <v>11.423</v>
      </c>
      <c r="J9" s="644">
        <v>5.534685177641006E-7</v>
      </c>
    </row>
    <row r="10" spans="1:11">
      <c r="C10" s="645">
        <v>2</v>
      </c>
      <c r="D10" s="121" t="s">
        <v>708</v>
      </c>
      <c r="E10" s="836">
        <v>9138981.8460000008</v>
      </c>
      <c r="F10" s="836">
        <v>1261759.0330000001</v>
      </c>
      <c r="G10" s="836">
        <v>9149146.7060000002</v>
      </c>
      <c r="H10" s="836">
        <v>271829.26500000001</v>
      </c>
      <c r="I10" s="836">
        <v>1003.878</v>
      </c>
      <c r="J10" s="646">
        <v>1.0655774975864227E-4</v>
      </c>
    </row>
    <row r="11" spans="1:11">
      <c r="C11" s="645">
        <v>3</v>
      </c>
      <c r="D11" s="121" t="s">
        <v>709</v>
      </c>
      <c r="E11" s="836">
        <v>838267.19799999997</v>
      </c>
      <c r="F11" s="836">
        <v>333251.16700000002</v>
      </c>
      <c r="G11" s="836">
        <v>836588.21900000004</v>
      </c>
      <c r="H11" s="836">
        <v>130474.13099999999</v>
      </c>
      <c r="I11" s="836">
        <v>153146.12399999998</v>
      </c>
      <c r="J11" s="646">
        <v>0.15836220280936381</v>
      </c>
    </row>
    <row r="12" spans="1:11">
      <c r="C12" s="645">
        <v>4</v>
      </c>
      <c r="D12" s="121" t="s">
        <v>710</v>
      </c>
      <c r="E12" s="836">
        <v>0</v>
      </c>
      <c r="F12" s="836">
        <v>0</v>
      </c>
      <c r="G12" s="836">
        <v>55492.487000000001</v>
      </c>
      <c r="H12" s="836">
        <v>0</v>
      </c>
      <c r="I12" s="836">
        <v>0</v>
      </c>
      <c r="J12" s="646" t="s">
        <v>257</v>
      </c>
    </row>
    <row r="13" spans="1:11">
      <c r="C13" s="645">
        <v>5</v>
      </c>
      <c r="D13" s="121" t="s">
        <v>711</v>
      </c>
      <c r="E13" s="836">
        <v>0</v>
      </c>
      <c r="F13" s="836">
        <v>0</v>
      </c>
      <c r="G13" s="836">
        <v>0</v>
      </c>
      <c r="H13" s="836">
        <v>0</v>
      </c>
      <c r="I13" s="836">
        <v>0</v>
      </c>
      <c r="J13" s="646" t="s">
        <v>257</v>
      </c>
    </row>
    <row r="14" spans="1:11">
      <c r="C14" s="645">
        <v>6</v>
      </c>
      <c r="D14" s="121" t="s">
        <v>712</v>
      </c>
      <c r="E14" s="836">
        <v>1268739.594</v>
      </c>
      <c r="F14" s="836">
        <v>726517.73</v>
      </c>
      <c r="G14" s="836">
        <v>1723963.5419999999</v>
      </c>
      <c r="H14" s="836">
        <v>24117.614000000001</v>
      </c>
      <c r="I14" s="836">
        <v>819252.48200000008</v>
      </c>
      <c r="J14" s="646">
        <v>0.46865815078896722</v>
      </c>
    </row>
    <row r="15" spans="1:11">
      <c r="C15" s="645">
        <v>7</v>
      </c>
      <c r="D15" s="121" t="s">
        <v>713</v>
      </c>
      <c r="E15" s="836">
        <v>16154402.376</v>
      </c>
      <c r="F15" s="836">
        <v>6722421.7460000003</v>
      </c>
      <c r="G15" s="836">
        <v>11679624.806</v>
      </c>
      <c r="H15" s="836">
        <v>1507446.754</v>
      </c>
      <c r="I15" s="836">
        <v>12024658.089</v>
      </c>
      <c r="J15" s="646">
        <v>0.91185203889194633</v>
      </c>
    </row>
    <row r="16" spans="1:11">
      <c r="C16" s="645">
        <v>8</v>
      </c>
      <c r="D16" s="121" t="s">
        <v>714</v>
      </c>
      <c r="E16" s="836">
        <v>5866520.3169999998</v>
      </c>
      <c r="F16" s="836">
        <v>3106736.19</v>
      </c>
      <c r="G16" s="836">
        <v>4865166.5360000003</v>
      </c>
      <c r="H16" s="836">
        <v>382299.45199999999</v>
      </c>
      <c r="I16" s="836">
        <v>3683999.8939999999</v>
      </c>
      <c r="J16" s="646">
        <v>0.7020531247700581</v>
      </c>
    </row>
    <row r="17" spans="3:10">
      <c r="C17" s="645">
        <v>9</v>
      </c>
      <c r="D17" s="121" t="s">
        <v>715</v>
      </c>
      <c r="E17" s="836">
        <v>15001237.301000001</v>
      </c>
      <c r="F17" s="836">
        <v>111923.24800000001</v>
      </c>
      <c r="G17" s="836">
        <v>14988724.908</v>
      </c>
      <c r="H17" s="836">
        <v>46416.400999999998</v>
      </c>
      <c r="I17" s="836">
        <v>5295861.9960000003</v>
      </c>
      <c r="J17" s="646">
        <v>0.35223227285731656</v>
      </c>
    </row>
    <row r="18" spans="3:10">
      <c r="C18" s="645">
        <v>10</v>
      </c>
      <c r="D18" s="121" t="s">
        <v>716</v>
      </c>
      <c r="E18" s="836">
        <v>451478.59600000002</v>
      </c>
      <c r="F18" s="836">
        <v>8755.3389999999999</v>
      </c>
      <c r="G18" s="836">
        <v>407454.97200000001</v>
      </c>
      <c r="H18" s="836">
        <v>0</v>
      </c>
      <c r="I18" s="836">
        <v>446167.36099999998</v>
      </c>
      <c r="J18" s="646">
        <v>1.0950102260624763</v>
      </c>
    </row>
    <row r="19" spans="3:10">
      <c r="C19" s="645">
        <v>11</v>
      </c>
      <c r="D19" s="121" t="s">
        <v>717</v>
      </c>
      <c r="E19" s="836">
        <v>782218.90399999998</v>
      </c>
      <c r="F19" s="836">
        <v>597558.27</v>
      </c>
      <c r="G19" s="836">
        <v>768936.54299999995</v>
      </c>
      <c r="H19" s="836">
        <v>233586.74100000001</v>
      </c>
      <c r="I19" s="836">
        <v>1503784.926</v>
      </c>
      <c r="J19" s="646">
        <v>1.5</v>
      </c>
    </row>
    <row r="20" spans="3:10">
      <c r="C20" s="645">
        <v>12</v>
      </c>
      <c r="D20" s="121" t="s">
        <v>718</v>
      </c>
      <c r="E20" s="836">
        <v>39258.864999999998</v>
      </c>
      <c r="F20" s="836">
        <v>0</v>
      </c>
      <c r="G20" s="836">
        <v>39258.864999999998</v>
      </c>
      <c r="H20" s="836">
        <v>0</v>
      </c>
      <c r="I20" s="836">
        <v>3925.8870000000002</v>
      </c>
      <c r="J20" s="646">
        <v>0.10000001273597697</v>
      </c>
    </row>
    <row r="21" spans="3:10" ht="25.5">
      <c r="C21" s="645">
        <v>13</v>
      </c>
      <c r="D21" s="121" t="s">
        <v>719</v>
      </c>
      <c r="E21" s="836">
        <v>104782.46</v>
      </c>
      <c r="F21" s="836">
        <v>69975.904999999999</v>
      </c>
      <c r="G21" s="836">
        <v>104782.46</v>
      </c>
      <c r="H21" s="836">
        <v>0</v>
      </c>
      <c r="I21" s="836">
        <v>80661.887000000002</v>
      </c>
      <c r="J21" s="646">
        <v>0.76980333349684671</v>
      </c>
    </row>
    <row r="22" spans="3:10">
      <c r="C22" s="645">
        <v>14</v>
      </c>
      <c r="D22" s="121" t="s">
        <v>720</v>
      </c>
      <c r="E22" s="836">
        <v>18392.415000000001</v>
      </c>
      <c r="F22" s="836">
        <v>0</v>
      </c>
      <c r="G22" s="836">
        <v>18392.415000000001</v>
      </c>
      <c r="H22" s="836">
        <v>0</v>
      </c>
      <c r="I22" s="836">
        <v>20484.292000000001</v>
      </c>
      <c r="J22" s="646">
        <v>1.1137358525239889</v>
      </c>
    </row>
    <row r="23" spans="3:10">
      <c r="C23" s="645">
        <v>15</v>
      </c>
      <c r="D23" s="121" t="s">
        <v>721</v>
      </c>
      <c r="E23" s="836">
        <v>837942.10600000003</v>
      </c>
      <c r="F23" s="836">
        <v>0</v>
      </c>
      <c r="G23" s="836">
        <v>837942.10600000003</v>
      </c>
      <c r="H23" s="836">
        <v>0</v>
      </c>
      <c r="I23" s="836">
        <v>1340999.906</v>
      </c>
      <c r="J23" s="646">
        <v>1.6003491129016016</v>
      </c>
    </row>
    <row r="24" spans="3:10">
      <c r="C24" s="645">
        <v>16</v>
      </c>
      <c r="D24" s="121" t="s">
        <v>722</v>
      </c>
      <c r="E24" s="836">
        <v>4583782.66</v>
      </c>
      <c r="F24" s="836">
        <v>0</v>
      </c>
      <c r="G24" s="836">
        <v>4583782.66</v>
      </c>
      <c r="H24" s="836">
        <v>0</v>
      </c>
      <c r="I24" s="836">
        <v>4715402.7309999997</v>
      </c>
      <c r="J24" s="646">
        <v>1.0287142913970533</v>
      </c>
    </row>
    <row r="25" spans="3:10" s="348" customFormat="1" ht="29.25" customHeight="1">
      <c r="C25" s="637">
        <v>17</v>
      </c>
      <c r="D25" s="201" t="s">
        <v>697</v>
      </c>
      <c r="E25" s="298">
        <v>70969114.868000001</v>
      </c>
      <c r="F25" s="298">
        <v>12959903.991</v>
      </c>
      <c r="G25" s="298">
        <v>70564477.438999996</v>
      </c>
      <c r="H25" s="298">
        <v>2729883.7659999998</v>
      </c>
      <c r="I25" s="298">
        <v>30089360.874000002</v>
      </c>
      <c r="J25" s="647">
        <v>0.41052763649637164</v>
      </c>
    </row>
    <row r="27" spans="3:10">
      <c r="D27" s="403" t="s">
        <v>1216</v>
      </c>
    </row>
  </sheetData>
  <mergeCells count="5">
    <mergeCell ref="C2:K3"/>
    <mergeCell ref="D6:D8"/>
    <mergeCell ref="E6:F6"/>
    <mergeCell ref="G6:H6"/>
    <mergeCell ref="I6:J6"/>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8"/>
  <sheetViews>
    <sheetView workbookViewId="0">
      <selection activeCell="E12" sqref="E12"/>
    </sheetView>
  </sheetViews>
  <sheetFormatPr baseColWidth="10" defaultColWidth="11.42578125" defaultRowHeight="15"/>
  <cols>
    <col min="1" max="1" width="12.140625" style="1" customWidth="1"/>
    <col min="2" max="2" width="3.7109375" style="1" customWidth="1"/>
    <col min="3" max="3" width="4.5703125" style="1" bestFit="1" customWidth="1"/>
    <col min="4" max="4" width="51.28515625" style="1" customWidth="1"/>
    <col min="5" max="5" width="14.140625" style="1" customWidth="1"/>
    <col min="6" max="6" width="15" style="1" customWidth="1"/>
    <col min="7" max="7" width="14.5703125" style="1" customWidth="1"/>
    <col min="8" max="16384" width="11.42578125" style="1"/>
  </cols>
  <sheetData>
    <row r="2" spans="1:10" ht="15" customHeight="1">
      <c r="C2" s="969" t="s">
        <v>1371</v>
      </c>
      <c r="D2" s="986"/>
      <c r="E2" s="986"/>
      <c r="F2" s="986"/>
      <c r="G2" s="986"/>
      <c r="H2" s="986"/>
      <c r="I2" s="986"/>
    </row>
    <row r="3" spans="1:10" ht="15" customHeight="1">
      <c r="C3" s="986"/>
      <c r="D3" s="986"/>
      <c r="E3" s="986"/>
      <c r="F3" s="986"/>
      <c r="G3" s="986"/>
      <c r="H3" s="986"/>
      <c r="I3" s="986"/>
    </row>
    <row r="4" spans="1:10">
      <c r="A4" s="260" t="s">
        <v>197</v>
      </c>
    </row>
    <row r="5" spans="1:10" ht="15.75">
      <c r="A5" s="43"/>
      <c r="C5" s="2"/>
      <c r="D5" s="2"/>
      <c r="E5" s="2"/>
      <c r="F5" s="2"/>
      <c r="G5" s="2"/>
      <c r="H5" s="2"/>
      <c r="I5" s="2"/>
    </row>
    <row r="6" spans="1:10">
      <c r="E6" s="2"/>
      <c r="F6" s="2"/>
    </row>
    <row r="7" spans="1:10">
      <c r="A7" s="365"/>
      <c r="B7" s="365"/>
      <c r="C7" s="365"/>
      <c r="D7" s="1116" t="s">
        <v>351</v>
      </c>
      <c r="E7" s="1118"/>
      <c r="F7" s="1118"/>
      <c r="G7" s="1118"/>
      <c r="I7" s="365"/>
      <c r="J7" s="365"/>
    </row>
    <row r="8" spans="1:10" ht="43.5" thickBot="1">
      <c r="A8" s="365"/>
      <c r="B8" s="365"/>
      <c r="C8" s="365"/>
      <c r="D8" s="1117"/>
      <c r="E8" s="207" t="s">
        <v>1244</v>
      </c>
      <c r="F8" s="207" t="s">
        <v>1245</v>
      </c>
      <c r="G8" s="406" t="s">
        <v>311</v>
      </c>
      <c r="I8" s="365"/>
      <c r="J8" s="365"/>
    </row>
    <row r="9" spans="1:10" s="24" customFormat="1" ht="12.75">
      <c r="D9" s="407" t="s">
        <v>707</v>
      </c>
      <c r="E9" s="398">
        <v>0</v>
      </c>
      <c r="F9" s="398">
        <v>0</v>
      </c>
      <c r="G9" s="398">
        <v>0</v>
      </c>
    </row>
    <row r="10" spans="1:10" s="24" customFormat="1" ht="12.75">
      <c r="D10" s="265" t="s">
        <v>708</v>
      </c>
      <c r="E10" s="400">
        <v>0</v>
      </c>
      <c r="F10" s="400">
        <v>0</v>
      </c>
      <c r="G10" s="400">
        <v>0</v>
      </c>
    </row>
    <row r="11" spans="1:10" s="24" customFormat="1" ht="12.75">
      <c r="D11" s="265" t="s">
        <v>709</v>
      </c>
      <c r="E11" s="400">
        <v>1987.0139999999999</v>
      </c>
      <c r="F11" s="400">
        <v>0</v>
      </c>
      <c r="G11" s="400">
        <v>1987.0139999999999</v>
      </c>
    </row>
    <row r="12" spans="1:10" s="24" customFormat="1" ht="12.75">
      <c r="D12" s="265" t="s">
        <v>710</v>
      </c>
      <c r="E12" s="400">
        <v>0</v>
      </c>
      <c r="F12" s="400">
        <v>0</v>
      </c>
      <c r="G12" s="400">
        <v>0</v>
      </c>
    </row>
    <row r="13" spans="1:10" s="24" customFormat="1" ht="12.75">
      <c r="D13" s="265" t="s">
        <v>711</v>
      </c>
      <c r="E13" s="400">
        <v>0</v>
      </c>
      <c r="F13" s="400">
        <v>0</v>
      </c>
      <c r="G13" s="400">
        <v>0</v>
      </c>
    </row>
    <row r="14" spans="1:10" s="24" customFormat="1" ht="12.75">
      <c r="D14" s="265" t="s">
        <v>712</v>
      </c>
      <c r="E14" s="400">
        <v>0</v>
      </c>
      <c r="F14" s="400">
        <v>0</v>
      </c>
      <c r="G14" s="400">
        <v>0</v>
      </c>
    </row>
    <row r="15" spans="1:10" s="24" customFormat="1" ht="12.75">
      <c r="D15" s="265" t="s">
        <v>713</v>
      </c>
      <c r="E15" s="400">
        <v>4473384.182</v>
      </c>
      <c r="F15" s="400">
        <v>0</v>
      </c>
      <c r="G15" s="400">
        <v>4473384.182</v>
      </c>
    </row>
    <row r="16" spans="1:10" s="24" customFormat="1" ht="12.75">
      <c r="D16" s="265" t="s">
        <v>1003</v>
      </c>
      <c r="E16" s="400">
        <v>1012005.197</v>
      </c>
      <c r="F16" s="400">
        <v>0</v>
      </c>
      <c r="G16" s="400">
        <v>1012005.197</v>
      </c>
    </row>
    <row r="17" spans="4:7" s="24" customFormat="1" ht="25.5">
      <c r="D17" s="265" t="s">
        <v>1004</v>
      </c>
      <c r="E17" s="400">
        <v>0</v>
      </c>
      <c r="F17" s="400">
        <v>0</v>
      </c>
      <c r="G17" s="400">
        <v>0</v>
      </c>
    </row>
    <row r="18" spans="4:7" s="24" customFormat="1" ht="12.75">
      <c r="D18" s="265" t="s">
        <v>716</v>
      </c>
      <c r="E18" s="400">
        <v>43097.55</v>
      </c>
      <c r="F18" s="400">
        <v>0</v>
      </c>
      <c r="G18" s="400">
        <v>43097.55</v>
      </c>
    </row>
    <row r="19" spans="4:7" s="24" customFormat="1" ht="12.75">
      <c r="D19" s="265" t="s">
        <v>1005</v>
      </c>
      <c r="E19" s="400">
        <v>0</v>
      </c>
      <c r="F19" s="400">
        <v>0</v>
      </c>
      <c r="G19" s="400">
        <v>0</v>
      </c>
    </row>
    <row r="20" spans="4:7" s="24" customFormat="1" ht="12.75">
      <c r="D20" s="265" t="s">
        <v>718</v>
      </c>
      <c r="E20" s="400">
        <v>0</v>
      </c>
      <c r="F20" s="400">
        <v>0</v>
      </c>
      <c r="G20" s="400">
        <v>0</v>
      </c>
    </row>
    <row r="21" spans="4:7" s="24" customFormat="1" ht="25.5">
      <c r="D21" s="265" t="s">
        <v>1006</v>
      </c>
      <c r="E21" s="400">
        <v>0</v>
      </c>
      <c r="F21" s="400">
        <v>0</v>
      </c>
      <c r="G21" s="400">
        <v>0</v>
      </c>
    </row>
    <row r="22" spans="4:7" s="24" customFormat="1" ht="25.5">
      <c r="D22" s="265" t="s">
        <v>1198</v>
      </c>
      <c r="E22" s="400">
        <v>0</v>
      </c>
      <c r="F22" s="400">
        <v>0</v>
      </c>
      <c r="G22" s="400">
        <v>0</v>
      </c>
    </row>
    <row r="23" spans="4:7" s="24" customFormat="1" ht="12.75">
      <c r="D23" s="265" t="s">
        <v>1007</v>
      </c>
      <c r="E23" s="400">
        <v>0</v>
      </c>
      <c r="F23" s="400">
        <v>0</v>
      </c>
      <c r="G23" s="400">
        <v>0</v>
      </c>
    </row>
    <row r="24" spans="4:7" s="24" customFormat="1" ht="12.75">
      <c r="D24" s="265" t="s">
        <v>1008</v>
      </c>
      <c r="E24" s="400">
        <v>0</v>
      </c>
      <c r="F24" s="400">
        <v>0</v>
      </c>
      <c r="G24" s="400">
        <v>0</v>
      </c>
    </row>
    <row r="25" spans="4:7" s="24" customFormat="1" ht="12.75">
      <c r="D25" s="265" t="s">
        <v>1009</v>
      </c>
      <c r="E25" s="400">
        <v>0</v>
      </c>
      <c r="F25" s="400">
        <v>0</v>
      </c>
      <c r="G25" s="400">
        <v>0</v>
      </c>
    </row>
    <row r="26" spans="4:7" s="259" customFormat="1" ht="21" customHeight="1">
      <c r="D26" s="263" t="s">
        <v>1243</v>
      </c>
      <c r="E26" s="264">
        <v>5530473.943</v>
      </c>
      <c r="F26" s="402">
        <v>0</v>
      </c>
      <c r="G26" s="264">
        <v>5530473.943</v>
      </c>
    </row>
    <row r="28" spans="4:7">
      <c r="D28" s="403" t="s">
        <v>1216</v>
      </c>
    </row>
  </sheetData>
  <mergeCells count="3">
    <mergeCell ref="D7:D8"/>
    <mergeCell ref="E7:G7"/>
    <mergeCell ref="C2:I3"/>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6"/>
  <sheetViews>
    <sheetView workbookViewId="0">
      <selection activeCell="E7" sqref="E7:H24"/>
    </sheetView>
  </sheetViews>
  <sheetFormatPr baseColWidth="10" defaultColWidth="11.42578125" defaultRowHeight="15"/>
  <cols>
    <col min="1" max="1" width="12.140625" style="1" customWidth="1"/>
    <col min="2" max="2" width="3.7109375" style="1" customWidth="1"/>
    <col min="3" max="3" width="4.5703125" style="1" bestFit="1" customWidth="1"/>
    <col min="4" max="4" width="56.5703125" style="1" customWidth="1"/>
    <col min="5" max="5" width="13.5703125" style="1" customWidth="1"/>
    <col min="6" max="6" width="16.140625" style="1" customWidth="1"/>
    <col min="7" max="7" width="14.5703125" style="1" customWidth="1"/>
    <col min="8" max="16384" width="11.42578125" style="1"/>
  </cols>
  <sheetData>
    <row r="2" spans="1:10" ht="15" customHeight="1">
      <c r="C2" s="986" t="s">
        <v>1370</v>
      </c>
      <c r="D2" s="986"/>
      <c r="E2" s="986"/>
      <c r="F2" s="986"/>
      <c r="G2" s="986"/>
      <c r="H2" s="986"/>
      <c r="I2" s="986"/>
    </row>
    <row r="3" spans="1:10" ht="15" customHeight="1">
      <c r="C3" s="986"/>
      <c r="D3" s="986"/>
      <c r="E3" s="986"/>
      <c r="F3" s="986"/>
      <c r="G3" s="986"/>
      <c r="H3" s="986"/>
      <c r="I3" s="986"/>
    </row>
    <row r="4" spans="1:10">
      <c r="A4" s="260" t="s">
        <v>197</v>
      </c>
    </row>
    <row r="5" spans="1:10" ht="15.75">
      <c r="A5" s="43"/>
      <c r="C5" s="2"/>
      <c r="D5" s="2"/>
      <c r="E5" s="2"/>
      <c r="F5" s="2"/>
      <c r="G5" s="2"/>
      <c r="H5" s="2"/>
      <c r="I5" s="2"/>
    </row>
    <row r="6" spans="1:10" s="2" customFormat="1" ht="83.25" customHeight="1" thickBot="1">
      <c r="A6" s="366"/>
      <c r="B6" s="366"/>
      <c r="C6" s="366"/>
      <c r="D6" s="425"/>
      <c r="E6" s="207" t="s">
        <v>1240</v>
      </c>
      <c r="F6" s="207" t="s">
        <v>1241</v>
      </c>
      <c r="G6" s="207" t="s">
        <v>1242</v>
      </c>
      <c r="H6" s="397" t="s">
        <v>311</v>
      </c>
      <c r="I6" s="366"/>
      <c r="J6" s="366"/>
    </row>
    <row r="7" spans="1:10" s="45" customFormat="1" ht="12.75">
      <c r="D7" s="386" t="s">
        <v>707</v>
      </c>
      <c r="E7" s="398">
        <v>0</v>
      </c>
      <c r="F7" s="398">
        <v>0</v>
      </c>
      <c r="G7" s="398">
        <v>0</v>
      </c>
      <c r="H7" s="399">
        <v>0</v>
      </c>
    </row>
    <row r="8" spans="1:10" s="45" customFormat="1" ht="12.75">
      <c r="D8" s="121" t="s">
        <v>708</v>
      </c>
      <c r="E8" s="400">
        <v>0</v>
      </c>
      <c r="F8" s="400">
        <v>0</v>
      </c>
      <c r="G8" s="400">
        <v>0</v>
      </c>
      <c r="H8" s="401">
        <v>0</v>
      </c>
    </row>
    <row r="9" spans="1:10" s="45" customFormat="1" ht="12.75">
      <c r="D9" s="121" t="s">
        <v>709</v>
      </c>
      <c r="E9" s="400">
        <v>0</v>
      </c>
      <c r="F9" s="400">
        <v>0</v>
      </c>
      <c r="G9" s="400">
        <v>0</v>
      </c>
      <c r="H9" s="401">
        <v>0</v>
      </c>
    </row>
    <row r="10" spans="1:10" s="45" customFormat="1" ht="12.75">
      <c r="D10" s="121" t="s">
        <v>710</v>
      </c>
      <c r="E10" s="400">
        <v>0</v>
      </c>
      <c r="F10" s="400">
        <v>0</v>
      </c>
      <c r="G10" s="400">
        <v>0</v>
      </c>
      <c r="H10" s="401">
        <v>0</v>
      </c>
    </row>
    <row r="11" spans="1:10" s="45" customFormat="1" ht="12.75">
      <c r="D11" s="121" t="s">
        <v>711</v>
      </c>
      <c r="E11" s="400">
        <v>0</v>
      </c>
      <c r="F11" s="400">
        <v>0</v>
      </c>
      <c r="G11" s="400">
        <v>0</v>
      </c>
      <c r="H11" s="401">
        <v>0</v>
      </c>
    </row>
    <row r="12" spans="1:10" s="45" customFormat="1" ht="12.75">
      <c r="D12" s="121" t="s">
        <v>712</v>
      </c>
      <c r="E12" s="400">
        <v>0</v>
      </c>
      <c r="F12" s="400">
        <v>0</v>
      </c>
      <c r="G12" s="400">
        <v>411678.99900000001</v>
      </c>
      <c r="H12" s="401">
        <v>411678.99900000001</v>
      </c>
    </row>
    <row r="13" spans="1:10" s="45" customFormat="1" ht="12.75">
      <c r="D13" s="121" t="s">
        <v>713</v>
      </c>
      <c r="E13" s="400">
        <v>416129.18099999998</v>
      </c>
      <c r="F13" s="400">
        <v>0</v>
      </c>
      <c r="G13" s="400">
        <v>0</v>
      </c>
      <c r="H13" s="401">
        <v>416129.18099999998</v>
      </c>
    </row>
    <row r="14" spans="1:10" s="45" customFormat="1" ht="12.75">
      <c r="D14" s="121" t="s">
        <v>1003</v>
      </c>
      <c r="E14" s="400">
        <v>127019.322</v>
      </c>
      <c r="F14" s="400">
        <v>0</v>
      </c>
      <c r="G14" s="400">
        <v>0</v>
      </c>
      <c r="H14" s="401">
        <v>127019.322</v>
      </c>
    </row>
    <row r="15" spans="1:10" s="45" customFormat="1" ht="25.5">
      <c r="D15" s="121" t="s">
        <v>1004</v>
      </c>
      <c r="E15" s="400">
        <v>12579.189</v>
      </c>
      <c r="F15" s="400">
        <v>0</v>
      </c>
      <c r="G15" s="400">
        <v>0</v>
      </c>
      <c r="H15" s="401">
        <v>12579.189</v>
      </c>
    </row>
    <row r="16" spans="1:10" s="45" customFormat="1" ht="12.75">
      <c r="D16" s="121" t="s">
        <v>716</v>
      </c>
      <c r="E16" s="400">
        <v>995.61199999999997</v>
      </c>
      <c r="F16" s="400">
        <v>0</v>
      </c>
      <c r="G16" s="400">
        <v>0</v>
      </c>
      <c r="H16" s="401">
        <v>995.61199999999997</v>
      </c>
    </row>
    <row r="17" spans="4:8" s="45" customFormat="1" ht="12.75">
      <c r="D17" s="121" t="s">
        <v>1005</v>
      </c>
      <c r="E17" s="400">
        <v>23941.834999999999</v>
      </c>
      <c r="F17" s="400">
        <v>0</v>
      </c>
      <c r="G17" s="400">
        <v>0</v>
      </c>
      <c r="H17" s="401">
        <v>23941.834999999999</v>
      </c>
    </row>
    <row r="18" spans="4:8" s="45" customFormat="1" ht="12.75">
      <c r="D18" s="121" t="s">
        <v>718</v>
      </c>
      <c r="E18" s="400">
        <v>0</v>
      </c>
      <c r="F18" s="400">
        <v>0</v>
      </c>
      <c r="G18" s="400">
        <v>0</v>
      </c>
      <c r="H18" s="401">
        <v>0</v>
      </c>
    </row>
    <row r="19" spans="4:8" s="45" customFormat="1" ht="25.5">
      <c r="D19" s="121" t="s">
        <v>1006</v>
      </c>
      <c r="E19" s="400">
        <v>0</v>
      </c>
      <c r="F19" s="400">
        <v>0</v>
      </c>
      <c r="G19" s="400">
        <v>0</v>
      </c>
      <c r="H19" s="401">
        <v>0</v>
      </c>
    </row>
    <row r="20" spans="4:8" s="45" customFormat="1" ht="12.75">
      <c r="D20" s="121" t="s">
        <v>1198</v>
      </c>
      <c r="E20" s="400">
        <v>0</v>
      </c>
      <c r="F20" s="400">
        <v>0</v>
      </c>
      <c r="G20" s="400">
        <v>0</v>
      </c>
      <c r="H20" s="401">
        <v>0</v>
      </c>
    </row>
    <row r="21" spans="4:8" s="45" customFormat="1" ht="12.75">
      <c r="D21" s="121" t="s">
        <v>1007</v>
      </c>
      <c r="E21" s="400">
        <v>0</v>
      </c>
      <c r="F21" s="400">
        <v>0</v>
      </c>
      <c r="G21" s="400">
        <v>0</v>
      </c>
      <c r="H21" s="401">
        <v>0</v>
      </c>
    </row>
    <row r="22" spans="4:8" s="45" customFormat="1" ht="12.75">
      <c r="D22" s="121" t="s">
        <v>1008</v>
      </c>
      <c r="E22" s="400">
        <v>0</v>
      </c>
      <c r="F22" s="400">
        <v>0</v>
      </c>
      <c r="G22" s="400">
        <v>0</v>
      </c>
      <c r="H22" s="401">
        <v>0</v>
      </c>
    </row>
    <row r="23" spans="4:8" s="45" customFormat="1" ht="12.75">
      <c r="D23" s="121" t="s">
        <v>1009</v>
      </c>
      <c r="E23" s="400">
        <v>0</v>
      </c>
      <c r="F23" s="400">
        <v>0</v>
      </c>
      <c r="G23" s="400">
        <v>0</v>
      </c>
      <c r="H23" s="401">
        <v>0</v>
      </c>
    </row>
    <row r="24" spans="4:8" s="2" customFormat="1">
      <c r="D24" s="263" t="s">
        <v>1243</v>
      </c>
      <c r="E24" s="264">
        <v>580665.179</v>
      </c>
      <c r="F24" s="264">
        <v>0</v>
      </c>
      <c r="G24" s="264">
        <v>411679.03899999999</v>
      </c>
      <c r="H24" s="264">
        <v>992344.21799999999</v>
      </c>
    </row>
    <row r="25" spans="4:8" s="2" customFormat="1" ht="14.25"/>
    <row r="26" spans="4:8">
      <c r="D26" s="403" t="s">
        <v>1216</v>
      </c>
    </row>
  </sheetData>
  <mergeCells count="1">
    <mergeCell ref="C2:I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1208</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election activeCell="E9" sqref="E9"/>
    </sheetView>
  </sheetViews>
  <sheetFormatPr baseColWidth="10" defaultColWidth="11.42578125" defaultRowHeight="15"/>
  <cols>
    <col min="1" max="1" width="12.140625" style="1" customWidth="1"/>
    <col min="2" max="2" width="3.7109375" style="1" customWidth="1"/>
    <col min="3" max="3" width="7.5703125" style="1" customWidth="1"/>
    <col min="4" max="4" width="56.7109375" style="1" customWidth="1"/>
    <col min="5" max="5" width="28.5703125" style="1" customWidth="1"/>
    <col min="6" max="6" width="15" style="1" customWidth="1"/>
    <col min="7" max="16384" width="11.42578125" style="1"/>
  </cols>
  <sheetData>
    <row r="2" spans="1:7" ht="15" customHeight="1">
      <c r="C2" s="969" t="s">
        <v>1369</v>
      </c>
      <c r="D2" s="986"/>
      <c r="E2" s="986"/>
      <c r="F2" s="986"/>
    </row>
    <row r="3" spans="1:7" ht="15" customHeight="1">
      <c r="C3" s="986"/>
      <c r="D3" s="986"/>
      <c r="E3" s="986"/>
      <c r="F3" s="986"/>
    </row>
    <row r="4" spans="1:7">
      <c r="A4" s="260" t="s">
        <v>197</v>
      </c>
    </row>
    <row r="5" spans="1:7" ht="15.75">
      <c r="A5" s="43" t="s">
        <v>165</v>
      </c>
      <c r="C5" s="2"/>
      <c r="D5" s="2"/>
      <c r="E5" s="2"/>
      <c r="F5" s="2"/>
    </row>
    <row r="6" spans="1:7">
      <c r="E6" s="2"/>
      <c r="F6" s="2"/>
    </row>
    <row r="7" spans="1:7">
      <c r="A7" s="365"/>
      <c r="B7" s="365"/>
      <c r="C7" s="408"/>
      <c r="D7" s="45"/>
      <c r="E7" s="650" t="s">
        <v>213</v>
      </c>
      <c r="F7" s="2"/>
      <c r="G7" s="365"/>
    </row>
    <row r="8" spans="1:7" s="330" customFormat="1" ht="50.25" customHeight="1" thickBot="1">
      <c r="A8" s="415"/>
      <c r="B8" s="415"/>
      <c r="C8" s="374"/>
      <c r="D8" s="3"/>
      <c r="E8" s="206" t="s">
        <v>1246</v>
      </c>
      <c r="F8" s="3"/>
      <c r="G8" s="415"/>
    </row>
    <row r="9" spans="1:7">
      <c r="C9" s="409"/>
      <c r="D9" s="410" t="s">
        <v>745</v>
      </c>
      <c r="E9" s="208"/>
      <c r="F9" s="2"/>
    </row>
    <row r="10" spans="1:7">
      <c r="C10" s="649">
        <v>1</v>
      </c>
      <c r="D10" s="411" t="s">
        <v>746</v>
      </c>
      <c r="E10" s="414">
        <v>154286.11249999999</v>
      </c>
      <c r="F10" s="2"/>
    </row>
    <row r="11" spans="1:7">
      <c r="C11" s="649">
        <v>2</v>
      </c>
      <c r="D11" s="411" t="s">
        <v>747</v>
      </c>
      <c r="E11" s="414">
        <v>46209.800999999999</v>
      </c>
      <c r="F11" s="2"/>
    </row>
    <row r="12" spans="1:7">
      <c r="C12" s="649">
        <v>3</v>
      </c>
      <c r="D12" s="411" t="s">
        <v>748</v>
      </c>
      <c r="E12" s="414">
        <v>0</v>
      </c>
      <c r="F12" s="2"/>
    </row>
    <row r="13" spans="1:7">
      <c r="C13" s="649">
        <v>4</v>
      </c>
      <c r="D13" s="411" t="s">
        <v>749</v>
      </c>
      <c r="E13" s="414">
        <v>0</v>
      </c>
      <c r="F13" s="2"/>
    </row>
    <row r="14" spans="1:7">
      <c r="C14" s="649"/>
      <c r="D14" s="412" t="s">
        <v>750</v>
      </c>
      <c r="E14" s="209">
        <v>0</v>
      </c>
      <c r="F14" s="2"/>
    </row>
    <row r="15" spans="1:7">
      <c r="C15" s="649">
        <v>5</v>
      </c>
      <c r="D15" s="413" t="s">
        <v>751</v>
      </c>
      <c r="E15" s="414">
        <v>0</v>
      </c>
      <c r="F15" s="2"/>
    </row>
    <row r="16" spans="1:7" ht="15.75">
      <c r="C16" s="649">
        <v>6</v>
      </c>
      <c r="D16" s="413" t="s">
        <v>752</v>
      </c>
      <c r="E16" s="414">
        <v>0</v>
      </c>
      <c r="F16" s="360"/>
    </row>
    <row r="17" spans="3:6">
      <c r="C17" s="649">
        <v>7</v>
      </c>
      <c r="D17" s="413" t="s">
        <v>753</v>
      </c>
      <c r="E17" s="414">
        <v>0</v>
      </c>
      <c r="F17" s="2"/>
    </row>
    <row r="18" spans="3:6">
      <c r="C18" s="649">
        <v>8</v>
      </c>
      <c r="D18" s="391" t="s">
        <v>754</v>
      </c>
      <c r="E18" s="414">
        <v>0</v>
      </c>
      <c r="F18" s="2"/>
    </row>
    <row r="19" spans="3:6" ht="27" customHeight="1">
      <c r="C19" s="649">
        <v>9</v>
      </c>
      <c r="D19" s="200" t="s">
        <v>311</v>
      </c>
      <c r="E19" s="648">
        <v>200495.91200000001</v>
      </c>
      <c r="F19" s="2"/>
    </row>
    <row r="20" spans="3:6">
      <c r="C20" s="2"/>
      <c r="D20" s="2"/>
      <c r="E20" s="2"/>
      <c r="F20" s="2"/>
    </row>
    <row r="21" spans="3:6">
      <c r="C21" s="2"/>
      <c r="D21" s="403" t="s">
        <v>1216</v>
      </c>
      <c r="E21" s="2"/>
      <c r="F21" s="2"/>
    </row>
  </sheetData>
  <mergeCells count="1">
    <mergeCell ref="C2:F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1209</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E10" sqref="E10"/>
    </sheetView>
  </sheetViews>
  <sheetFormatPr baseColWidth="10" defaultColWidth="11.42578125" defaultRowHeight="15"/>
  <cols>
    <col min="1" max="1" width="12.140625" style="1" customWidth="1"/>
    <col min="2" max="2" width="3.7109375" style="1" customWidth="1"/>
    <col min="3" max="3" width="4.5703125" style="1" bestFit="1" customWidth="1"/>
    <col min="4" max="4" width="56.7109375" style="1" customWidth="1"/>
    <col min="5" max="7" width="14.42578125" style="1" customWidth="1"/>
    <col min="8" max="8" width="15.5703125" style="1" customWidth="1"/>
    <col min="9" max="9" width="14.85546875" style="1" customWidth="1"/>
    <col min="10" max="16384" width="11.42578125" style="1"/>
  </cols>
  <sheetData>
    <row r="2" spans="1:10" ht="15" customHeight="1">
      <c r="C2" s="969" t="s">
        <v>1368</v>
      </c>
      <c r="D2" s="969"/>
      <c r="E2" s="969"/>
      <c r="F2" s="969"/>
      <c r="G2" s="969"/>
      <c r="H2" s="969"/>
      <c r="I2" s="969"/>
      <c r="J2" s="969"/>
    </row>
    <row r="3" spans="1:10" ht="15" customHeight="1">
      <c r="C3" s="969"/>
      <c r="D3" s="969"/>
      <c r="E3" s="969"/>
      <c r="F3" s="969"/>
      <c r="G3" s="969"/>
      <c r="H3" s="969"/>
      <c r="I3" s="969"/>
      <c r="J3" s="969"/>
    </row>
    <row r="4" spans="1:10">
      <c r="A4" s="260" t="s">
        <v>197</v>
      </c>
    </row>
    <row r="5" spans="1:10" ht="15.75">
      <c r="A5" s="43" t="s">
        <v>60</v>
      </c>
      <c r="C5" s="2"/>
      <c r="D5" s="2"/>
      <c r="E5" s="2"/>
      <c r="F5" s="2"/>
      <c r="G5" s="2"/>
    </row>
    <row r="6" spans="1:10">
      <c r="E6" s="2"/>
      <c r="F6" s="2"/>
      <c r="G6" s="2"/>
    </row>
    <row r="7" spans="1:10">
      <c r="C7" s="45"/>
      <c r="D7" s="651"/>
      <c r="E7" s="652" t="s">
        <v>213</v>
      </c>
      <c r="F7" s="652" t="s">
        <v>214</v>
      </c>
      <c r="G7" s="652" t="s">
        <v>215</v>
      </c>
      <c r="H7" s="652" t="s">
        <v>216</v>
      </c>
      <c r="I7" s="653" t="s">
        <v>217</v>
      </c>
    </row>
    <row r="8" spans="1:10" ht="25.5" customHeight="1" thickBot="1">
      <c r="C8" s="45"/>
      <c r="D8" s="1119" t="s">
        <v>761</v>
      </c>
      <c r="E8" s="1121" t="s">
        <v>762</v>
      </c>
      <c r="F8" s="1121"/>
      <c r="G8" s="1121"/>
      <c r="H8" s="1092" t="s">
        <v>763</v>
      </c>
      <c r="I8" s="1092" t="s">
        <v>764</v>
      </c>
    </row>
    <row r="9" spans="1:10" ht="36.75" customHeight="1" thickBot="1">
      <c r="C9" s="45"/>
      <c r="D9" s="1120"/>
      <c r="E9" s="215" t="s">
        <v>765</v>
      </c>
      <c r="F9" s="215" t="s">
        <v>766</v>
      </c>
      <c r="G9" s="215" t="s">
        <v>767</v>
      </c>
      <c r="H9" s="1069"/>
      <c r="I9" s="1069"/>
    </row>
    <row r="10" spans="1:10" ht="28.5" customHeight="1">
      <c r="C10" s="654">
        <v>1</v>
      </c>
      <c r="D10" s="655" t="s">
        <v>768</v>
      </c>
      <c r="E10" s="656">
        <v>974250</v>
      </c>
      <c r="F10" s="656">
        <v>953426</v>
      </c>
      <c r="G10" s="656">
        <v>1073483</v>
      </c>
      <c r="H10" s="656">
        <v>150058</v>
      </c>
      <c r="I10" s="656">
        <v>1875724.4029999999</v>
      </c>
    </row>
    <row r="11" spans="1:10" ht="28.5" customHeight="1">
      <c r="C11" s="654">
        <v>2</v>
      </c>
      <c r="D11" s="657" t="s">
        <v>769</v>
      </c>
      <c r="E11" s="658">
        <v>0</v>
      </c>
      <c r="F11" s="658">
        <v>0</v>
      </c>
      <c r="G11" s="658">
        <v>0</v>
      </c>
      <c r="H11" s="658">
        <v>0</v>
      </c>
      <c r="I11" s="658">
        <v>0</v>
      </c>
    </row>
    <row r="12" spans="1:10" ht="28.5" customHeight="1">
      <c r="C12" s="654">
        <v>3</v>
      </c>
      <c r="D12" s="661" t="s">
        <v>770</v>
      </c>
      <c r="E12" s="658">
        <v>0</v>
      </c>
      <c r="F12" s="658">
        <v>0</v>
      </c>
      <c r="G12" s="658">
        <v>0</v>
      </c>
      <c r="H12" s="722"/>
      <c r="I12" s="723"/>
    </row>
    <row r="13" spans="1:10" ht="28.5" customHeight="1">
      <c r="C13" s="654">
        <v>4</v>
      </c>
      <c r="D13" s="661" t="s">
        <v>771</v>
      </c>
      <c r="E13" s="658">
        <v>0</v>
      </c>
      <c r="F13" s="658">
        <v>0</v>
      </c>
      <c r="G13" s="658">
        <v>0</v>
      </c>
      <c r="H13" s="722"/>
      <c r="I13" s="724"/>
    </row>
    <row r="14" spans="1:10" ht="28.5" customHeight="1">
      <c r="C14" s="659">
        <v>5</v>
      </c>
      <c r="D14" s="660" t="s">
        <v>772</v>
      </c>
      <c r="E14" s="658">
        <v>0</v>
      </c>
      <c r="F14" s="658">
        <v>0</v>
      </c>
      <c r="G14" s="658">
        <v>0</v>
      </c>
      <c r="H14" s="658">
        <v>0</v>
      </c>
      <c r="I14" s="658">
        <v>0</v>
      </c>
    </row>
    <row r="15" spans="1:10">
      <c r="C15" s="45"/>
      <c r="D15" s="45"/>
      <c r="E15" s="45"/>
      <c r="F15" s="45"/>
      <c r="G15" s="45"/>
      <c r="H15" s="45"/>
      <c r="I15" s="45"/>
    </row>
    <row r="16" spans="1:10">
      <c r="D16" s="403" t="s">
        <v>1216</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1210</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G30" sqref="G30"/>
    </sheetView>
  </sheetViews>
  <sheetFormatPr baseColWidth="10" defaultColWidth="11.42578125" defaultRowHeight="15"/>
  <cols>
    <col min="1" max="1" width="12.140625" style="1" customWidth="1"/>
    <col min="2" max="2" width="3.7109375" style="1" customWidth="1"/>
    <col min="3" max="3" width="4.5703125" style="1" bestFit="1" customWidth="1"/>
    <col min="4" max="4" width="58.7109375" style="1" customWidth="1"/>
    <col min="5" max="5" width="11.42578125" style="1" customWidth="1"/>
    <col min="6" max="6" width="15" style="1" customWidth="1"/>
    <col min="7" max="7" width="14.5703125" style="1" customWidth="1"/>
    <col min="8" max="16384" width="11.42578125" style="1"/>
  </cols>
  <sheetData>
    <row r="2" spans="1:10" ht="15" customHeight="1">
      <c r="C2" s="969" t="s">
        <v>1361</v>
      </c>
      <c r="D2" s="986"/>
      <c r="E2" s="986"/>
      <c r="F2" s="986"/>
      <c r="G2" s="986"/>
      <c r="H2" s="986"/>
      <c r="I2" s="986"/>
    </row>
    <row r="3" spans="1:10" ht="15" customHeight="1">
      <c r="C3" s="986"/>
      <c r="D3" s="986"/>
      <c r="E3" s="986"/>
      <c r="F3" s="986"/>
      <c r="G3" s="986"/>
      <c r="H3" s="986"/>
      <c r="I3" s="986"/>
    </row>
    <row r="4" spans="1:10">
      <c r="A4" s="260" t="s">
        <v>197</v>
      </c>
    </row>
    <row r="5" spans="1:10" ht="16.5" thickBot="1">
      <c r="A5" s="43"/>
      <c r="C5" s="2"/>
      <c r="D5" s="2"/>
      <c r="E5" s="2"/>
      <c r="F5" s="2"/>
      <c r="G5" s="2"/>
      <c r="H5" s="2"/>
      <c r="I5" s="2"/>
    </row>
    <row r="6" spans="1:10" ht="29.25" thickBot="1">
      <c r="D6" s="418" t="s">
        <v>2288</v>
      </c>
      <c r="E6" s="952" t="s">
        <v>2289</v>
      </c>
      <c r="F6" s="953" t="s">
        <v>2290</v>
      </c>
    </row>
    <row r="7" spans="1:10">
      <c r="A7" s="365"/>
      <c r="B7" s="365"/>
      <c r="C7" s="365"/>
      <c r="D7" s="662" t="s">
        <v>2291</v>
      </c>
      <c r="E7" s="663">
        <v>44302</v>
      </c>
      <c r="F7" s="663">
        <v>25875</v>
      </c>
      <c r="I7" s="365"/>
      <c r="J7" s="365"/>
    </row>
    <row r="8" spans="1:10">
      <c r="A8" s="365"/>
      <c r="B8" s="365"/>
      <c r="C8" s="365"/>
      <c r="D8" s="664" t="s">
        <v>2292</v>
      </c>
      <c r="E8" s="665">
        <v>962942</v>
      </c>
      <c r="F8" s="665">
        <v>968612</v>
      </c>
      <c r="I8" s="365"/>
      <c r="J8" s="365"/>
    </row>
    <row r="9" spans="1:10" ht="25.5" customHeight="1">
      <c r="D9" s="416" t="s">
        <v>311</v>
      </c>
      <c r="E9" s="417">
        <v>1007244</v>
      </c>
      <c r="F9" s="417">
        <v>994487</v>
      </c>
    </row>
    <row r="12" spans="1:10">
      <c r="D12" s="403" t="s">
        <v>1216</v>
      </c>
    </row>
    <row r="16" spans="1:10" ht="15.75">
      <c r="D16" s="403"/>
      <c r="E16" s="257"/>
      <c r="F16" s="257"/>
    </row>
  </sheetData>
  <mergeCells count="1">
    <mergeCell ref="C2:I3"/>
  </mergeCells>
  <pageMargins left="0.7" right="0.7" top="0.75" bottom="0.75" header="0.3" footer="0.3"/>
  <pageSetup paperSize="9" orientation="portrait" r:id="rId1"/>
  <ignoredErrors>
    <ignoredError sqref="E6:F6" numberStoredAsText="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7"/>
  <sheetViews>
    <sheetView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5" style="1" customWidth="1"/>
    <col min="5" max="5" width="16.28515625" style="1" customWidth="1"/>
    <col min="6" max="6" width="15" style="1" customWidth="1"/>
    <col min="7" max="7" width="14.5703125" style="1" customWidth="1"/>
    <col min="8" max="16384" width="11.42578125" style="1"/>
  </cols>
  <sheetData>
    <row r="2" spans="1:10" ht="15" customHeight="1">
      <c r="C2" s="969" t="s">
        <v>1362</v>
      </c>
      <c r="D2" s="986"/>
      <c r="E2" s="986"/>
      <c r="F2" s="986"/>
      <c r="G2" s="986"/>
      <c r="H2" s="986"/>
      <c r="I2" s="986"/>
    </row>
    <row r="3" spans="1:10" ht="15" customHeight="1">
      <c r="C3" s="986"/>
      <c r="D3" s="986"/>
      <c r="E3" s="986"/>
      <c r="F3" s="986"/>
      <c r="G3" s="986"/>
      <c r="H3" s="986"/>
      <c r="I3" s="986"/>
    </row>
    <row r="4" spans="1:10">
      <c r="A4" s="260" t="s">
        <v>197</v>
      </c>
    </row>
    <row r="5" spans="1:10" ht="15.75">
      <c r="A5" s="43"/>
      <c r="C5" s="2"/>
      <c r="D5" s="2"/>
      <c r="E5" s="2"/>
      <c r="F5" s="2"/>
      <c r="G5" s="2"/>
      <c r="H5" s="2"/>
      <c r="I5" s="2"/>
    </row>
    <row r="6" spans="1:10" ht="27" customHeight="1">
      <c r="D6" s="954"/>
      <c r="E6" s="1122" t="s">
        <v>2293</v>
      </c>
      <c r="F6" s="1122"/>
      <c r="G6" s="1122" t="s">
        <v>2294</v>
      </c>
    </row>
    <row r="7" spans="1:10" ht="27" customHeight="1">
      <c r="A7" s="365"/>
      <c r="B7" s="365"/>
      <c r="C7" s="365"/>
      <c r="D7" s="955"/>
      <c r="E7" s="956" t="s">
        <v>2295</v>
      </c>
      <c r="F7" s="956" t="s">
        <v>2296</v>
      </c>
      <c r="G7" s="1122"/>
      <c r="I7" s="365"/>
      <c r="J7" s="365"/>
    </row>
    <row r="8" spans="1:10" ht="36">
      <c r="A8" s="365"/>
      <c r="B8" s="365"/>
      <c r="C8" s="365"/>
      <c r="D8" s="957" t="s">
        <v>2297</v>
      </c>
      <c r="E8" s="958">
        <v>118762</v>
      </c>
      <c r="F8" s="959"/>
      <c r="G8" s="959"/>
      <c r="I8" s="365"/>
      <c r="J8" s="365"/>
    </row>
    <row r="9" spans="1:10">
      <c r="D9" s="960" t="s">
        <v>2298</v>
      </c>
      <c r="E9" s="961">
        <v>44302</v>
      </c>
      <c r="F9" s="962" t="s">
        <v>257</v>
      </c>
      <c r="G9" s="962" t="s">
        <v>257</v>
      </c>
    </row>
    <row r="10" spans="1:10">
      <c r="D10" s="960" t="s">
        <v>2299</v>
      </c>
      <c r="E10" s="961">
        <v>74460</v>
      </c>
      <c r="F10" s="962" t="s">
        <v>257</v>
      </c>
      <c r="G10" s="962" t="s">
        <v>257</v>
      </c>
    </row>
    <row r="11" spans="1:10">
      <c r="D11" s="960" t="s">
        <v>2300</v>
      </c>
      <c r="E11" s="963"/>
      <c r="F11" s="962" t="s">
        <v>257</v>
      </c>
      <c r="G11" s="962" t="s">
        <v>257</v>
      </c>
    </row>
    <row r="12" spans="1:10" ht="24">
      <c r="D12" s="957" t="s">
        <v>289</v>
      </c>
      <c r="E12" s="958">
        <v>0</v>
      </c>
      <c r="F12" s="959" t="s">
        <v>257</v>
      </c>
      <c r="G12" s="959" t="s">
        <v>257</v>
      </c>
    </row>
    <row r="13" spans="1:10">
      <c r="D13" s="960" t="s">
        <v>2298</v>
      </c>
      <c r="E13" s="961">
        <v>0</v>
      </c>
      <c r="F13" s="964"/>
      <c r="G13" s="964"/>
    </row>
    <row r="14" spans="1:10">
      <c r="D14" s="960" t="s">
        <v>2299</v>
      </c>
      <c r="E14" s="963"/>
      <c r="F14" s="964"/>
      <c r="G14" s="964"/>
    </row>
    <row r="15" spans="1:10">
      <c r="D15" s="960" t="s">
        <v>2300</v>
      </c>
      <c r="E15" s="963"/>
      <c r="F15" s="964"/>
      <c r="G15" s="964"/>
    </row>
    <row r="16" spans="1:10" ht="24">
      <c r="D16" s="957" t="s">
        <v>2301</v>
      </c>
      <c r="E16" s="958">
        <v>625569</v>
      </c>
      <c r="F16" s="959" t="s">
        <v>257</v>
      </c>
      <c r="G16" s="959" t="s">
        <v>257</v>
      </c>
    </row>
    <row r="17" spans="4:7">
      <c r="D17" s="960" t="s">
        <v>2298</v>
      </c>
      <c r="E17" s="963"/>
      <c r="F17" s="962" t="s">
        <v>257</v>
      </c>
      <c r="G17" s="962" t="s">
        <v>257</v>
      </c>
    </row>
    <row r="18" spans="4:7">
      <c r="D18" s="960" t="s">
        <v>2299</v>
      </c>
      <c r="E18" s="961">
        <v>625569</v>
      </c>
      <c r="F18" s="962" t="s">
        <v>257</v>
      </c>
      <c r="G18" s="962" t="s">
        <v>257</v>
      </c>
    </row>
    <row r="19" spans="4:7">
      <c r="D19" s="960" t="s">
        <v>2300</v>
      </c>
      <c r="E19" s="963"/>
      <c r="F19" s="962" t="s">
        <v>257</v>
      </c>
      <c r="G19" s="962" t="s">
        <v>257</v>
      </c>
    </row>
    <row r="20" spans="4:7" ht="48">
      <c r="D20" s="957" t="s">
        <v>299</v>
      </c>
      <c r="E20" s="958">
        <v>262913</v>
      </c>
      <c r="F20" s="959" t="s">
        <v>257</v>
      </c>
      <c r="G20" s="959" t="s">
        <v>257</v>
      </c>
    </row>
    <row r="21" spans="4:7">
      <c r="D21" s="960" t="s">
        <v>2298</v>
      </c>
      <c r="E21" s="963"/>
      <c r="F21" s="962" t="s">
        <v>257</v>
      </c>
      <c r="G21" s="962" t="s">
        <v>257</v>
      </c>
    </row>
    <row r="22" spans="4:7">
      <c r="D22" s="960" t="s">
        <v>2299</v>
      </c>
      <c r="E22" s="961">
        <v>262913</v>
      </c>
      <c r="F22" s="962" t="s">
        <v>257</v>
      </c>
      <c r="G22" s="962" t="s">
        <v>257</v>
      </c>
    </row>
    <row r="23" spans="4:7">
      <c r="D23" s="960" t="s">
        <v>2300</v>
      </c>
      <c r="E23" s="955"/>
      <c r="F23" s="965" t="s">
        <v>257</v>
      </c>
      <c r="G23" s="965" t="s">
        <v>257</v>
      </c>
    </row>
    <row r="37" spans="3:3">
      <c r="C37" s="403" t="s">
        <v>1216</v>
      </c>
    </row>
  </sheetData>
  <mergeCells count="3">
    <mergeCell ref="C2:I3"/>
    <mergeCell ref="E6:F6"/>
    <mergeCell ref="G6:G7"/>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7"/>
  <sheetViews>
    <sheetView workbookViewId="0">
      <selection activeCell="G30" sqref="G30"/>
    </sheetView>
  </sheetViews>
  <sheetFormatPr baseColWidth="10" defaultColWidth="11.42578125" defaultRowHeight="15"/>
  <cols>
    <col min="1" max="1" width="12.140625" style="1" customWidth="1"/>
    <col min="2" max="2" width="3.7109375" style="1" customWidth="1"/>
    <col min="3" max="3" width="4.5703125" style="1" bestFit="1" customWidth="1"/>
    <col min="4" max="4" width="44.7109375" style="1" customWidth="1"/>
    <col min="5" max="5" width="14" style="1" customWidth="1"/>
    <col min="6" max="6" width="19.7109375" style="1" customWidth="1"/>
    <col min="7" max="7" width="14.5703125" style="1" customWidth="1"/>
    <col min="8" max="16384" width="11.42578125" style="1"/>
  </cols>
  <sheetData>
    <row r="2" spans="1:8" ht="15" customHeight="1">
      <c r="C2" s="969" t="s">
        <v>1367</v>
      </c>
      <c r="D2" s="986"/>
      <c r="E2" s="986"/>
      <c r="F2" s="986"/>
      <c r="G2" s="986"/>
    </row>
    <row r="3" spans="1:8" ht="15" customHeight="1">
      <c r="C3" s="986"/>
      <c r="D3" s="986"/>
      <c r="E3" s="986"/>
      <c r="F3" s="986"/>
      <c r="G3" s="986"/>
    </row>
    <row r="4" spans="1:8">
      <c r="A4" s="260" t="s">
        <v>197</v>
      </c>
    </row>
    <row r="5" spans="1:8" ht="15.75">
      <c r="A5" s="43"/>
      <c r="C5" s="2"/>
      <c r="D5" s="2"/>
      <c r="E5" s="2"/>
      <c r="F5" s="2"/>
      <c r="G5" s="2"/>
    </row>
    <row r="6" spans="1:8" ht="15.75">
      <c r="A6" s="43"/>
      <c r="C6" s="2"/>
      <c r="D6" s="2"/>
      <c r="E6" s="2"/>
      <c r="F6" s="2"/>
      <c r="G6" s="2"/>
    </row>
    <row r="7" spans="1:8" ht="15.75" thickBot="1">
      <c r="E7" s="2"/>
      <c r="F7" s="2"/>
    </row>
    <row r="8" spans="1:8" ht="43.5" thickBot="1">
      <c r="A8" s="365"/>
      <c r="B8" s="365"/>
      <c r="C8" s="365"/>
      <c r="D8" s="418" t="s">
        <v>1247</v>
      </c>
      <c r="E8" s="419" t="s">
        <v>1248</v>
      </c>
      <c r="F8" s="420" t="s">
        <v>1249</v>
      </c>
      <c r="H8" s="365"/>
    </row>
    <row r="9" spans="1:8" s="24" customFormat="1" ht="30.75" customHeight="1">
      <c r="A9" s="367"/>
      <c r="B9" s="367"/>
      <c r="C9" s="367"/>
      <c r="D9" s="662" t="s">
        <v>1250</v>
      </c>
      <c r="E9" s="663">
        <v>8279</v>
      </c>
      <c r="F9" s="663">
        <v>0</v>
      </c>
      <c r="H9" s="367"/>
    </row>
    <row r="10" spans="1:8" s="24" customFormat="1" ht="30.75" customHeight="1">
      <c r="D10" s="664" t="s">
        <v>1251</v>
      </c>
      <c r="E10" s="665">
        <v>-25993</v>
      </c>
      <c r="F10" s="665">
        <v>0</v>
      </c>
    </row>
    <row r="11" spans="1:8" s="259" customFormat="1" ht="25.5" customHeight="1">
      <c r="D11" s="416" t="s">
        <v>311</v>
      </c>
      <c r="E11" s="417">
        <v>-17714</v>
      </c>
      <c r="F11" s="417">
        <v>0</v>
      </c>
    </row>
    <row r="13" spans="1:8">
      <c r="D13" s="403" t="s">
        <v>1216</v>
      </c>
    </row>
    <row r="17" spans="4:6" ht="15.75">
      <c r="D17" s="257"/>
      <c r="E17" s="257"/>
      <c r="F17" s="257"/>
    </row>
  </sheetData>
  <mergeCells count="1">
    <mergeCell ref="C2:G3"/>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1211</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F9" sqref="F9:G12"/>
    </sheetView>
  </sheetViews>
  <sheetFormatPr baseColWidth="10" defaultColWidth="11.42578125" defaultRowHeight="15"/>
  <cols>
    <col min="1" max="1" width="12.140625" style="1" customWidth="1"/>
    <col min="2" max="2" width="3.7109375" style="1" customWidth="1"/>
    <col min="3" max="3" width="4.5703125" style="1" bestFit="1" customWidth="1"/>
    <col min="4" max="4" width="22.140625" style="1" customWidth="1"/>
    <col min="5" max="5" width="24" style="1" bestFit="1" customWidth="1"/>
    <col min="6" max="6" width="15" style="1" customWidth="1"/>
    <col min="7" max="7" width="14.5703125" style="1" customWidth="1"/>
    <col min="8" max="16384" width="11.42578125" style="1"/>
  </cols>
  <sheetData>
    <row r="2" spans="1:11" ht="15" customHeight="1">
      <c r="C2" s="969" t="s">
        <v>1918</v>
      </c>
      <c r="D2" s="986"/>
      <c r="E2" s="986"/>
      <c r="F2" s="986"/>
      <c r="G2" s="986"/>
      <c r="H2" s="986"/>
      <c r="I2" s="986"/>
      <c r="J2" s="986"/>
    </row>
    <row r="3" spans="1:11" ht="15" customHeight="1">
      <c r="C3" s="986"/>
      <c r="D3" s="986"/>
      <c r="E3" s="986"/>
      <c r="F3" s="986"/>
      <c r="G3" s="986"/>
      <c r="H3" s="986"/>
      <c r="I3" s="986"/>
      <c r="J3" s="986"/>
    </row>
    <row r="4" spans="1:11">
      <c r="A4" s="260" t="s">
        <v>197</v>
      </c>
    </row>
    <row r="5" spans="1:11" ht="15.75">
      <c r="A5" s="43"/>
      <c r="C5" s="2"/>
      <c r="D5" s="2"/>
      <c r="E5" s="2"/>
      <c r="F5" s="2"/>
      <c r="G5" s="2"/>
      <c r="H5" s="2"/>
      <c r="I5" s="2"/>
      <c r="J5" s="2"/>
    </row>
    <row r="6" spans="1:11">
      <c r="E6" s="2"/>
      <c r="F6" s="2"/>
    </row>
    <row r="7" spans="1:11" ht="57.75" thickBot="1">
      <c r="A7" s="365"/>
      <c r="B7" s="365"/>
      <c r="C7" s="365"/>
      <c r="D7" s="666"/>
      <c r="E7" s="670"/>
      <c r="F7" s="667" t="s">
        <v>1440</v>
      </c>
      <c r="G7" s="667" t="s">
        <v>1441</v>
      </c>
      <c r="J7" s="365"/>
      <c r="K7" s="365"/>
    </row>
    <row r="8" spans="1:11">
      <c r="A8" s="365"/>
      <c r="B8" s="365"/>
      <c r="C8" s="365"/>
      <c r="D8" s="668"/>
      <c r="E8" s="668"/>
      <c r="F8" s="668"/>
      <c r="G8" s="668"/>
      <c r="J8" s="365"/>
      <c r="K8" s="365"/>
    </row>
    <row r="9" spans="1:11">
      <c r="D9" s="1123" t="s">
        <v>1442</v>
      </c>
      <c r="E9" s="671" t="s">
        <v>1443</v>
      </c>
      <c r="F9" s="669">
        <v>4.1330910773614784</v>
      </c>
      <c r="G9" s="1125">
        <v>10</v>
      </c>
    </row>
    <row r="10" spans="1:11">
      <c r="D10" s="1124"/>
      <c r="E10" s="672" t="s">
        <v>1444</v>
      </c>
      <c r="F10" s="669">
        <v>3.9459558131711434</v>
      </c>
      <c r="G10" s="1126"/>
    </row>
    <row r="11" spans="1:11">
      <c r="D11" s="1124" t="s">
        <v>1445</v>
      </c>
      <c r="E11" s="672" t="s">
        <v>1443</v>
      </c>
      <c r="F11" s="669">
        <v>3.1824751135024516</v>
      </c>
      <c r="G11" s="1126"/>
    </row>
    <row r="12" spans="1:11">
      <c r="D12" s="1124"/>
      <c r="E12" s="672" t="s">
        <v>1444</v>
      </c>
      <c r="F12" s="669">
        <v>2.0240720830129617</v>
      </c>
      <c r="G12" s="1127"/>
    </row>
    <row r="16" spans="1:11" ht="15.75">
      <c r="D16" s="257"/>
      <c r="E16" s="257"/>
      <c r="F16" s="257"/>
    </row>
  </sheetData>
  <mergeCells count="4">
    <mergeCell ref="C2:J3"/>
    <mergeCell ref="D9:D10"/>
    <mergeCell ref="G9:G12"/>
    <mergeCell ref="D11:D1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E9" sqref="E9:H1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8" width="16.42578125" style="1" customWidth="1"/>
    <col min="9" max="16384" width="11.42578125" style="1"/>
  </cols>
  <sheetData>
    <row r="2" spans="1:11" ht="15" customHeight="1">
      <c r="C2" s="969" t="s">
        <v>1446</v>
      </c>
      <c r="D2" s="986"/>
      <c r="E2" s="986"/>
      <c r="F2" s="986"/>
      <c r="G2" s="986"/>
      <c r="H2" s="986"/>
      <c r="I2" s="986"/>
      <c r="J2" s="986"/>
    </row>
    <row r="3" spans="1:11" ht="15" customHeight="1">
      <c r="C3" s="986"/>
      <c r="D3" s="986"/>
      <c r="E3" s="986"/>
      <c r="F3" s="986"/>
      <c r="G3" s="986"/>
      <c r="H3" s="986"/>
      <c r="I3" s="986"/>
      <c r="J3" s="986"/>
    </row>
    <row r="4" spans="1:11">
      <c r="A4" s="260" t="s">
        <v>197</v>
      </c>
    </row>
    <row r="5" spans="1:11" ht="15.75">
      <c r="A5" s="43"/>
      <c r="C5" s="2"/>
      <c r="D5" s="2"/>
      <c r="E5" s="2"/>
      <c r="F5" s="2"/>
      <c r="G5" s="2"/>
      <c r="H5" s="2"/>
      <c r="I5" s="2"/>
      <c r="J5" s="2"/>
    </row>
    <row r="6" spans="1:11">
      <c r="E6" s="2"/>
      <c r="F6" s="2"/>
    </row>
    <row r="7" spans="1:11" ht="32.25" customHeight="1" thickBot="1">
      <c r="A7" s="365"/>
      <c r="B7" s="365"/>
      <c r="C7" s="365"/>
      <c r="D7" s="1092" t="s">
        <v>1447</v>
      </c>
      <c r="E7" s="1039" t="s">
        <v>1448</v>
      </c>
      <c r="F7" s="1039"/>
      <c r="G7" s="1039" t="s">
        <v>1449</v>
      </c>
      <c r="H7" s="1039"/>
      <c r="J7" s="365"/>
      <c r="K7" s="365"/>
    </row>
    <row r="8" spans="1:11" ht="31.5" customHeight="1" thickBot="1">
      <c r="A8" s="365"/>
      <c r="B8" s="365"/>
      <c r="C8" s="365"/>
      <c r="D8" s="1069"/>
      <c r="E8" s="676">
        <f>+[1]IRRBB1!D5</f>
        <v>44896</v>
      </c>
      <c r="F8" s="676">
        <f>+[1]IRRBB1!E5</f>
        <v>44531</v>
      </c>
      <c r="G8" s="676">
        <f>+[1]IRRBB1!F5</f>
        <v>44896</v>
      </c>
      <c r="H8" s="676">
        <f>+[1]IRRBB1!G5</f>
        <v>44531</v>
      </c>
      <c r="J8" s="365"/>
      <c r="K8" s="365"/>
    </row>
    <row r="9" spans="1:11" ht="27.75" customHeight="1">
      <c r="D9" s="673" t="s">
        <v>1450</v>
      </c>
      <c r="E9" s="674">
        <v>4.2999999999999997E-2</v>
      </c>
      <c r="F9" s="674">
        <v>0.11899999999999999</v>
      </c>
      <c r="G9" s="674">
        <v>7.4999999999999997E-2</v>
      </c>
      <c r="H9" s="674">
        <v>0.10299999999999999</v>
      </c>
    </row>
    <row r="10" spans="1:11" ht="27.75" customHeight="1">
      <c r="D10" s="636" t="s">
        <v>1451</v>
      </c>
      <c r="E10" s="675">
        <v>-4.2999999999999997E-2</v>
      </c>
      <c r="F10" s="675">
        <v>-2.5999999999999999E-2</v>
      </c>
      <c r="G10" s="675">
        <v>-6.4000000000000001E-2</v>
      </c>
      <c r="H10" s="675">
        <v>-9.7000000000000003E-2</v>
      </c>
    </row>
    <row r="11" spans="1:11" ht="27.75" customHeight="1">
      <c r="D11" s="636" t="s">
        <v>1452</v>
      </c>
      <c r="E11" s="675">
        <v>2.1000000000000001E-2</v>
      </c>
      <c r="F11" s="675">
        <v>4.2000000000000003E-2</v>
      </c>
      <c r="G11" s="874"/>
      <c r="H11" s="874"/>
    </row>
    <row r="12" spans="1:11" ht="27.75" customHeight="1">
      <c r="D12" s="636" t="s">
        <v>1453</v>
      </c>
      <c r="E12" s="675">
        <v>-1.2999999999999999E-2</v>
      </c>
      <c r="F12" s="675">
        <v>-8.9999999999999993E-3</v>
      </c>
      <c r="G12" s="874"/>
      <c r="H12" s="874"/>
    </row>
    <row r="13" spans="1:11" ht="27.75" customHeight="1">
      <c r="D13" s="636" t="s">
        <v>1454</v>
      </c>
      <c r="E13" s="675">
        <v>-2.9999999999999997E-4</v>
      </c>
      <c r="F13" s="675">
        <v>1.9E-2</v>
      </c>
      <c r="G13" s="874"/>
      <c r="H13" s="874"/>
    </row>
    <row r="14" spans="1:11" ht="27.75" customHeight="1">
      <c r="D14" s="636" t="s">
        <v>1455</v>
      </c>
      <c r="E14" s="675">
        <v>5.0000000000000002E-5</v>
      </c>
      <c r="F14" s="675">
        <v>-7.0000000000000001E-3</v>
      </c>
      <c r="G14" s="874"/>
      <c r="H14" s="874"/>
    </row>
    <row r="16" spans="1:11">
      <c r="D16" s="1128" t="s">
        <v>1456</v>
      </c>
      <c r="E16" s="1128"/>
      <c r="F16" s="1128"/>
      <c r="G16" s="1128"/>
      <c r="H16" s="1128"/>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6" sqref="B6"/>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6" t="s">
        <v>1212</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19"/>
  <sheetViews>
    <sheetView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8" width="14.7109375" style="1" customWidth="1"/>
    <col min="9" max="9" width="11.42578125" style="1"/>
    <col min="10" max="10" width="14.7109375" style="1" customWidth="1"/>
    <col min="11" max="11" width="11.42578125" style="1"/>
    <col min="12" max="12" width="14.5703125" style="1" customWidth="1"/>
    <col min="13" max="16384" width="11.42578125" style="1"/>
  </cols>
  <sheetData>
    <row r="2" spans="1:13" ht="15" customHeight="1">
      <c r="C2" s="969" t="s">
        <v>1366</v>
      </c>
      <c r="D2" s="969"/>
      <c r="E2" s="969"/>
      <c r="F2" s="969"/>
      <c r="G2" s="969"/>
      <c r="H2" s="969"/>
      <c r="I2" s="969"/>
      <c r="J2" s="969"/>
      <c r="K2" s="969"/>
      <c r="L2" s="969"/>
      <c r="M2" s="969"/>
    </row>
    <row r="3" spans="1:13" ht="15" customHeight="1">
      <c r="C3" s="969"/>
      <c r="D3" s="969"/>
      <c r="E3" s="969"/>
      <c r="F3" s="969"/>
      <c r="G3" s="969"/>
      <c r="H3" s="969"/>
      <c r="I3" s="969"/>
      <c r="J3" s="969"/>
      <c r="K3" s="969"/>
      <c r="L3" s="969"/>
      <c r="M3" s="969"/>
    </row>
    <row r="4" spans="1:13">
      <c r="A4" s="260" t="s">
        <v>197</v>
      </c>
    </row>
    <row r="5" spans="1:13" ht="15.75">
      <c r="A5" s="43" t="s">
        <v>1458</v>
      </c>
      <c r="C5" s="2"/>
      <c r="D5" s="2"/>
      <c r="E5" s="2"/>
      <c r="F5" s="2"/>
      <c r="G5" s="2"/>
      <c r="H5" s="2"/>
      <c r="I5" s="2"/>
    </row>
    <row r="6" spans="1:13" ht="39.75" customHeight="1" thickBot="1">
      <c r="A6" s="365"/>
      <c r="B6" s="365"/>
      <c r="C6" s="427"/>
      <c r="D6" s="428"/>
      <c r="E6" s="1129" t="s">
        <v>1252</v>
      </c>
      <c r="F6" s="1129"/>
      <c r="G6" s="1129" t="s">
        <v>1253</v>
      </c>
      <c r="H6" s="1129"/>
      <c r="I6" s="1129" t="s">
        <v>1254</v>
      </c>
      <c r="J6" s="1129"/>
      <c r="K6" s="1129" t="s">
        <v>1255</v>
      </c>
      <c r="L6" s="1129"/>
    </row>
    <row r="7" spans="1:13" ht="69.75" customHeight="1" thickBot="1">
      <c r="C7" s="427"/>
      <c r="D7" s="427"/>
      <c r="E7" s="426"/>
      <c r="F7" s="437" t="s">
        <v>1256</v>
      </c>
      <c r="G7" s="679"/>
      <c r="H7" s="437" t="s">
        <v>1256</v>
      </c>
      <c r="I7" s="680"/>
      <c r="J7" s="437" t="s">
        <v>1257</v>
      </c>
      <c r="K7" s="680"/>
      <c r="L7" s="437" t="s">
        <v>1257</v>
      </c>
    </row>
    <row r="8" spans="1:13" hidden="1">
      <c r="C8" s="427"/>
      <c r="D8" s="429"/>
      <c r="E8" s="430" t="s">
        <v>1101</v>
      </c>
      <c r="F8" s="430" t="s">
        <v>1105</v>
      </c>
      <c r="G8" s="430" t="s">
        <v>1107</v>
      </c>
      <c r="H8" s="430" t="s">
        <v>1109</v>
      </c>
      <c r="I8" s="430" t="s">
        <v>1111</v>
      </c>
      <c r="J8" s="430" t="s">
        <v>1115</v>
      </c>
      <c r="K8" s="430" t="s">
        <v>1117</v>
      </c>
      <c r="L8" s="430" t="s">
        <v>1119</v>
      </c>
    </row>
    <row r="9" spans="1:13" s="24" customFormat="1" ht="34.5" customHeight="1">
      <c r="C9" s="434" t="s">
        <v>1101</v>
      </c>
      <c r="D9" s="448" t="s">
        <v>1258</v>
      </c>
      <c r="E9" s="677">
        <v>22568356.5</v>
      </c>
      <c r="F9" s="677">
        <v>6816067.5</v>
      </c>
      <c r="G9" s="678"/>
      <c r="H9" s="678"/>
      <c r="I9" s="677">
        <v>53948888.5</v>
      </c>
      <c r="J9" s="677">
        <v>14253551</v>
      </c>
      <c r="K9" s="678"/>
      <c r="L9" s="678"/>
    </row>
    <row r="10" spans="1:13" s="24" customFormat="1" ht="21.75" customHeight="1">
      <c r="C10" s="434" t="s">
        <v>1105</v>
      </c>
      <c r="D10" s="442" t="s">
        <v>1071</v>
      </c>
      <c r="E10" s="677">
        <v>0</v>
      </c>
      <c r="F10" s="677">
        <v>0</v>
      </c>
      <c r="G10" s="677">
        <v>0</v>
      </c>
      <c r="H10" s="677">
        <v>0</v>
      </c>
      <c r="I10" s="677">
        <v>146320</v>
      </c>
      <c r="J10" s="677">
        <v>8128</v>
      </c>
      <c r="K10" s="677">
        <v>100821.5</v>
      </c>
      <c r="L10" s="677">
        <v>8128</v>
      </c>
    </row>
    <row r="11" spans="1:13" s="24" customFormat="1" ht="21.75" customHeight="1">
      <c r="C11" s="434" t="s">
        <v>1107</v>
      </c>
      <c r="D11" s="442" t="s">
        <v>1118</v>
      </c>
      <c r="E11" s="677">
        <v>6843197</v>
      </c>
      <c r="F11" s="677">
        <v>6816067.5</v>
      </c>
      <c r="G11" s="677">
        <v>6482371.5</v>
      </c>
      <c r="H11" s="677">
        <v>6464166.5</v>
      </c>
      <c r="I11" s="677">
        <v>5003518</v>
      </c>
      <c r="J11" s="677">
        <v>4177253</v>
      </c>
      <c r="K11" s="677">
        <v>4664216.5</v>
      </c>
      <c r="L11" s="677">
        <v>3984297.5</v>
      </c>
    </row>
    <row r="12" spans="1:13" s="24" customFormat="1" ht="34.5" customHeight="1">
      <c r="C12" s="434" t="s">
        <v>1109</v>
      </c>
      <c r="D12" s="444" t="s">
        <v>1259</v>
      </c>
      <c r="E12" s="677">
        <v>0</v>
      </c>
      <c r="F12" s="677">
        <v>0</v>
      </c>
      <c r="G12" s="677">
        <v>0</v>
      </c>
      <c r="H12" s="677">
        <v>0</v>
      </c>
      <c r="I12" s="677">
        <v>0</v>
      </c>
      <c r="J12" s="677">
        <v>0</v>
      </c>
      <c r="K12" s="677">
        <v>18996.5</v>
      </c>
      <c r="L12" s="677">
        <v>18996.5</v>
      </c>
    </row>
    <row r="13" spans="1:13" s="24" customFormat="1" ht="21.75" customHeight="1">
      <c r="C13" s="434" t="s">
        <v>1111</v>
      </c>
      <c r="D13" s="442" t="s">
        <v>1260</v>
      </c>
      <c r="E13" s="677">
        <v>0</v>
      </c>
      <c r="F13" s="677">
        <v>0</v>
      </c>
      <c r="G13" s="677">
        <v>0</v>
      </c>
      <c r="H13" s="677">
        <v>0</v>
      </c>
      <c r="I13" s="677">
        <v>35075</v>
      </c>
      <c r="J13" s="677">
        <v>0</v>
      </c>
      <c r="K13" s="677">
        <v>36313</v>
      </c>
      <c r="L13" s="677">
        <v>0</v>
      </c>
    </row>
    <row r="14" spans="1:13" s="24" customFormat="1" ht="34.5" customHeight="1">
      <c r="C14" s="434" t="s">
        <v>1113</v>
      </c>
      <c r="D14" s="444" t="s">
        <v>1261</v>
      </c>
      <c r="E14" s="677">
        <v>6802309</v>
      </c>
      <c r="F14" s="677">
        <v>6802309</v>
      </c>
      <c r="G14" s="677">
        <v>6443472</v>
      </c>
      <c r="H14" s="677">
        <v>6443472</v>
      </c>
      <c r="I14" s="677">
        <v>3901311.5</v>
      </c>
      <c r="J14" s="677">
        <v>3867161</v>
      </c>
      <c r="K14" s="677">
        <v>3727477.5</v>
      </c>
      <c r="L14" s="677">
        <v>3701935.5</v>
      </c>
    </row>
    <row r="15" spans="1:13" s="24" customFormat="1" ht="34.5" customHeight="1">
      <c r="C15" s="434" t="s">
        <v>1115</v>
      </c>
      <c r="D15" s="444" t="s">
        <v>1262</v>
      </c>
      <c r="E15" s="677">
        <v>6652</v>
      </c>
      <c r="F15" s="677">
        <v>0</v>
      </c>
      <c r="G15" s="677">
        <v>6025.5</v>
      </c>
      <c r="H15" s="677">
        <v>0</v>
      </c>
      <c r="I15" s="677">
        <v>604554</v>
      </c>
      <c r="J15" s="677">
        <v>39166</v>
      </c>
      <c r="K15" s="677">
        <v>513183.5</v>
      </c>
      <c r="L15" s="677">
        <v>38333.5</v>
      </c>
    </row>
    <row r="16" spans="1:13" s="24" customFormat="1" ht="34.5" customHeight="1">
      <c r="C16" s="434" t="s">
        <v>1117</v>
      </c>
      <c r="D16" s="444" t="s">
        <v>1263</v>
      </c>
      <c r="E16" s="677">
        <v>17300</v>
      </c>
      <c r="F16" s="677">
        <v>13758.5</v>
      </c>
      <c r="G16" s="677">
        <v>16344</v>
      </c>
      <c r="H16" s="677">
        <v>20694.5</v>
      </c>
      <c r="I16" s="677">
        <v>469576.5</v>
      </c>
      <c r="J16" s="677">
        <v>265705.5</v>
      </c>
      <c r="K16" s="677">
        <v>427123</v>
      </c>
      <c r="L16" s="677">
        <v>249533.5</v>
      </c>
    </row>
    <row r="17" spans="3:12" s="24" customFormat="1" ht="21.75" customHeight="1">
      <c r="C17" s="434" t="s">
        <v>1121</v>
      </c>
      <c r="D17" s="442" t="s">
        <v>298</v>
      </c>
      <c r="E17" s="677">
        <v>15812038.5</v>
      </c>
      <c r="F17" s="677">
        <v>0</v>
      </c>
      <c r="G17" s="678"/>
      <c r="H17" s="678"/>
      <c r="I17" s="677">
        <v>48532593.5</v>
      </c>
      <c r="J17" s="677">
        <v>9745206.5</v>
      </c>
      <c r="K17" s="678"/>
      <c r="L17" s="678"/>
    </row>
    <row r="19" spans="3:12">
      <c r="D19" s="403" t="s">
        <v>1216</v>
      </c>
    </row>
  </sheetData>
  <mergeCells count="5">
    <mergeCell ref="E6:F6"/>
    <mergeCell ref="G6:H6"/>
    <mergeCell ref="I6:J6"/>
    <mergeCell ref="K6:L6"/>
    <mergeCell ref="C2:M3"/>
  </mergeCells>
  <conditionalFormatting sqref="E9:L12 E14:L17">
    <cfRule type="cellIs" dxfId="4" priority="2" stopIfTrue="1" operator="lessThan">
      <formula>0</formula>
    </cfRule>
  </conditionalFormatting>
  <conditionalFormatting sqref="E13:L13">
    <cfRule type="cellIs" dxfId="3" priority="1" stopIfTrue="1" operator="lessThan">
      <formula>0</formula>
    </cfRule>
  </conditionalFormatting>
  <pageMargins left="0.7" right="0.7" top="0.75" bottom="0.75" header="0.3" footer="0.3"/>
  <ignoredErrors>
    <ignoredError sqref="C9:C17"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5"/>
  <sheetViews>
    <sheetView workbookViewId="0">
      <selection activeCell="D8" sqref="D8"/>
    </sheetView>
  </sheetViews>
  <sheetFormatPr baseColWidth="10" defaultColWidth="11.42578125" defaultRowHeight="15"/>
  <cols>
    <col min="1" max="1" width="12.140625" style="1" customWidth="1"/>
    <col min="2" max="2" width="3.7109375" style="1" customWidth="1"/>
    <col min="3" max="3" width="7.5703125" style="1" bestFit="1" customWidth="1"/>
    <col min="4" max="4" width="57.42578125" style="1" customWidth="1"/>
    <col min="5" max="5" width="15.28515625" style="1" customWidth="1"/>
    <col min="6" max="6" width="15" style="1" customWidth="1"/>
    <col min="7" max="7" width="16.5703125" style="1" customWidth="1"/>
    <col min="8" max="8" width="14.85546875" style="1" customWidth="1"/>
    <col min="9" max="16384" width="11.42578125" style="1"/>
  </cols>
  <sheetData>
    <row r="2" spans="1:10" ht="15" customHeight="1">
      <c r="C2" s="969" t="s">
        <v>1365</v>
      </c>
      <c r="D2" s="986"/>
      <c r="E2" s="986"/>
      <c r="F2" s="986"/>
      <c r="G2" s="986"/>
      <c r="H2" s="986"/>
      <c r="I2" s="986"/>
    </row>
    <row r="3" spans="1:10" ht="15" customHeight="1">
      <c r="C3" s="986"/>
      <c r="D3" s="986"/>
      <c r="E3" s="986"/>
      <c r="F3" s="986"/>
      <c r="G3" s="986"/>
      <c r="H3" s="986"/>
      <c r="I3" s="986"/>
    </row>
    <row r="4" spans="1:10">
      <c r="A4" s="260" t="s">
        <v>197</v>
      </c>
    </row>
    <row r="5" spans="1:10" ht="15.75">
      <c r="A5" s="43" t="s">
        <v>1457</v>
      </c>
      <c r="C5" s="2"/>
      <c r="D5" s="2"/>
      <c r="E5" s="2"/>
      <c r="F5" s="2"/>
      <c r="G5" s="2"/>
      <c r="H5" s="2"/>
      <c r="I5" s="2"/>
    </row>
    <row r="6" spans="1:10" ht="15.75" thickBot="1">
      <c r="A6" s="365"/>
      <c r="B6" s="365"/>
      <c r="C6" s="432"/>
      <c r="D6" s="433"/>
      <c r="E6" s="1130" t="s">
        <v>1264</v>
      </c>
      <c r="F6" s="1130"/>
      <c r="G6" s="1132" t="s">
        <v>1265</v>
      </c>
      <c r="H6" s="1039"/>
      <c r="I6" s="365"/>
      <c r="J6" s="365"/>
    </row>
    <row r="7" spans="1:10" s="330" customFormat="1" ht="59.25" customHeight="1" thickBot="1">
      <c r="A7" s="415"/>
      <c r="B7" s="415"/>
      <c r="C7" s="432"/>
      <c r="D7" s="681"/>
      <c r="E7" s="1131"/>
      <c r="F7" s="1131"/>
      <c r="G7" s="1133" t="s">
        <v>1266</v>
      </c>
      <c r="H7" s="1133"/>
      <c r="I7" s="415"/>
      <c r="J7" s="415"/>
    </row>
    <row r="8" spans="1:10" ht="51.75" thickBot="1">
      <c r="C8" s="434"/>
      <c r="D8" s="435"/>
      <c r="E8" s="436"/>
      <c r="F8" s="437" t="s">
        <v>1256</v>
      </c>
      <c r="G8" s="437"/>
      <c r="H8" s="437" t="s">
        <v>1257</v>
      </c>
    </row>
    <row r="9" spans="1:10" ht="15.75" thickBot="1">
      <c r="C9" s="438"/>
      <c r="D9" s="435"/>
      <c r="E9" s="439" t="s">
        <v>1101</v>
      </c>
      <c r="F9" s="439" t="s">
        <v>1105</v>
      </c>
      <c r="G9" s="439" t="s">
        <v>1107</v>
      </c>
      <c r="H9" s="439" t="s">
        <v>1111</v>
      </c>
    </row>
    <row r="10" spans="1:10">
      <c r="C10" s="438">
        <v>130</v>
      </c>
      <c r="D10" s="440" t="s">
        <v>1267</v>
      </c>
      <c r="E10" s="441">
        <v>0</v>
      </c>
      <c r="F10" s="441">
        <v>0</v>
      </c>
      <c r="G10" s="441">
        <v>458096</v>
      </c>
      <c r="H10" s="441">
        <v>0</v>
      </c>
    </row>
    <row r="11" spans="1:10">
      <c r="C11" s="438">
        <v>140</v>
      </c>
      <c r="D11" s="442" t="s">
        <v>1268</v>
      </c>
      <c r="E11" s="443">
        <v>0</v>
      </c>
      <c r="F11" s="443">
        <v>0</v>
      </c>
      <c r="G11" s="443">
        <v>0</v>
      </c>
      <c r="H11" s="443">
        <v>0</v>
      </c>
    </row>
    <row r="12" spans="1:10">
      <c r="C12" s="438">
        <v>150</v>
      </c>
      <c r="D12" s="442" t="s">
        <v>1071</v>
      </c>
      <c r="E12" s="443">
        <v>0</v>
      </c>
      <c r="F12" s="443">
        <v>0</v>
      </c>
      <c r="G12" s="443">
        <v>0</v>
      </c>
      <c r="H12" s="443">
        <v>0</v>
      </c>
    </row>
    <row r="13" spans="1:10">
      <c r="C13" s="438">
        <v>160</v>
      </c>
      <c r="D13" s="442" t="s">
        <v>1118</v>
      </c>
      <c r="E13" s="443">
        <v>0</v>
      </c>
      <c r="F13" s="443">
        <v>0</v>
      </c>
      <c r="G13" s="443">
        <v>458096</v>
      </c>
      <c r="H13" s="443">
        <v>0</v>
      </c>
    </row>
    <row r="14" spans="1:10">
      <c r="C14" s="438">
        <v>170</v>
      </c>
      <c r="D14" s="444" t="s">
        <v>1259</v>
      </c>
      <c r="E14" s="443">
        <v>0</v>
      </c>
      <c r="F14" s="443">
        <v>0</v>
      </c>
      <c r="G14" s="443">
        <v>0</v>
      </c>
      <c r="H14" s="443">
        <v>0</v>
      </c>
    </row>
    <row r="15" spans="1:10">
      <c r="C15" s="438">
        <v>180</v>
      </c>
      <c r="D15" s="444" t="s">
        <v>1260</v>
      </c>
      <c r="E15" s="443">
        <v>0</v>
      </c>
      <c r="F15" s="443">
        <v>0</v>
      </c>
      <c r="G15" s="443">
        <v>0</v>
      </c>
      <c r="H15" s="443">
        <v>0</v>
      </c>
    </row>
    <row r="16" spans="1:10">
      <c r="C16" s="438">
        <v>190</v>
      </c>
      <c r="D16" s="444" t="s">
        <v>1261</v>
      </c>
      <c r="E16" s="443">
        <v>0</v>
      </c>
      <c r="F16" s="443">
        <v>0</v>
      </c>
      <c r="G16" s="443">
        <v>0</v>
      </c>
      <c r="H16" s="443">
        <v>0</v>
      </c>
    </row>
    <row r="17" spans="3:8">
      <c r="C17" s="438">
        <v>200</v>
      </c>
      <c r="D17" s="444" t="s">
        <v>1262</v>
      </c>
      <c r="E17" s="443">
        <v>0</v>
      </c>
      <c r="F17" s="443">
        <v>0</v>
      </c>
      <c r="G17" s="443">
        <v>458096</v>
      </c>
      <c r="H17" s="443">
        <v>0</v>
      </c>
    </row>
    <row r="18" spans="3:8">
      <c r="C18" s="438">
        <v>210</v>
      </c>
      <c r="D18" s="444" t="s">
        <v>1263</v>
      </c>
      <c r="E18" s="443">
        <v>0</v>
      </c>
      <c r="F18" s="443">
        <v>0</v>
      </c>
      <c r="G18" s="443">
        <v>0</v>
      </c>
      <c r="H18" s="443">
        <v>0</v>
      </c>
    </row>
    <row r="19" spans="3:8">
      <c r="C19" s="438">
        <v>220</v>
      </c>
      <c r="D19" s="442" t="s">
        <v>1269</v>
      </c>
      <c r="E19" s="443">
        <v>0</v>
      </c>
      <c r="F19" s="443">
        <v>0</v>
      </c>
      <c r="G19" s="443">
        <v>0</v>
      </c>
      <c r="H19" s="443">
        <v>0</v>
      </c>
    </row>
    <row r="20" spans="3:8">
      <c r="C20" s="438">
        <v>230</v>
      </c>
      <c r="D20" s="442" t="s">
        <v>1270</v>
      </c>
      <c r="E20" s="443">
        <v>0</v>
      </c>
      <c r="F20" s="443">
        <v>0</v>
      </c>
      <c r="G20" s="443">
        <v>0</v>
      </c>
      <c r="H20" s="443">
        <v>0</v>
      </c>
    </row>
    <row r="21" spans="3:8" ht="25.5">
      <c r="C21" s="438">
        <v>240</v>
      </c>
      <c r="D21" s="440" t="s">
        <v>1271</v>
      </c>
      <c r="E21" s="443">
        <v>0</v>
      </c>
      <c r="F21" s="443">
        <v>0</v>
      </c>
      <c r="G21" s="443">
        <v>0</v>
      </c>
      <c r="H21" s="443">
        <v>0</v>
      </c>
    </row>
    <row r="22" spans="3:8" ht="25.5">
      <c r="C22" s="438">
        <v>241</v>
      </c>
      <c r="D22" s="440" t="s">
        <v>1272</v>
      </c>
      <c r="E22" s="431"/>
      <c r="F22" s="431"/>
      <c r="G22" s="443">
        <v>0</v>
      </c>
      <c r="H22" s="443">
        <v>0</v>
      </c>
    </row>
    <row r="23" spans="3:8" ht="33" customHeight="1">
      <c r="C23" s="438">
        <v>250</v>
      </c>
      <c r="D23" s="440" t="s">
        <v>1273</v>
      </c>
      <c r="E23" s="443">
        <v>23631415</v>
      </c>
      <c r="F23" s="443">
        <v>0</v>
      </c>
      <c r="G23" s="431"/>
      <c r="H23" s="431"/>
    </row>
    <row r="25" spans="3:8">
      <c r="D25" s="403" t="s">
        <v>1216</v>
      </c>
    </row>
  </sheetData>
  <mergeCells count="4">
    <mergeCell ref="C2:I3"/>
    <mergeCell ref="E6:F7"/>
    <mergeCell ref="G6:H6"/>
    <mergeCell ref="G7:H7"/>
  </mergeCells>
  <conditionalFormatting sqref="E6:E19 F9:F19 G8:G19 F6:G7 E23:G23 G22 E20:G21 H9:H23">
    <cfRule type="cellIs" dxfId="2" priority="2" stopIfTrue="1" operator="lessThan">
      <formula>0</formula>
    </cfRule>
  </conditionalFormatting>
  <conditionalFormatting sqref="E22:F22">
    <cfRule type="cellIs" dxfId="1" priority="1" stopIfTrue="1" operator="lessThan">
      <formula>0</formula>
    </cfRule>
  </conditionalFormatting>
  <pageMargins left="0.7" right="0.7" top="0.75" bottom="0.75" header="0.3" footer="0.3"/>
  <ignoredErrors>
    <ignoredError sqref="E9:H9"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1"/>
  <sheetViews>
    <sheetView workbookViewId="0">
      <selection activeCell="F9" sqref="F9:G9"/>
    </sheetView>
  </sheetViews>
  <sheetFormatPr baseColWidth="10" defaultColWidth="11.42578125" defaultRowHeight="15"/>
  <cols>
    <col min="1" max="1" width="12.140625" style="1" customWidth="1"/>
    <col min="2" max="2" width="3.7109375" style="1" customWidth="1"/>
    <col min="3" max="3" width="4.5703125" style="1" bestFit="1" customWidth="1"/>
    <col min="4" max="4" width="4" style="1" bestFit="1" customWidth="1"/>
    <col min="5" max="5" width="59.85546875" style="1" customWidth="1"/>
    <col min="6" max="6" width="22.42578125" style="1" customWidth="1"/>
    <col min="7" max="7" width="25.28515625" style="1" customWidth="1"/>
    <col min="8" max="16384" width="11.42578125" style="1"/>
  </cols>
  <sheetData>
    <row r="2" spans="1:10" ht="15" customHeight="1">
      <c r="C2" s="969" t="s">
        <v>1466</v>
      </c>
      <c r="D2" s="986"/>
      <c r="E2" s="986"/>
      <c r="F2" s="986"/>
      <c r="G2" s="986"/>
      <c r="H2" s="986"/>
      <c r="I2" s="986"/>
    </row>
    <row r="3" spans="1:10" ht="15" customHeight="1">
      <c r="C3" s="986"/>
      <c r="D3" s="986"/>
      <c r="E3" s="986"/>
      <c r="F3" s="986"/>
      <c r="G3" s="986"/>
      <c r="H3" s="986"/>
      <c r="I3" s="986"/>
    </row>
    <row r="4" spans="1:10">
      <c r="A4" s="260" t="s">
        <v>197</v>
      </c>
    </row>
    <row r="5" spans="1:10" ht="15.75">
      <c r="A5" s="43" t="s">
        <v>182</v>
      </c>
      <c r="C5" s="2"/>
      <c r="D5" s="2"/>
      <c r="E5" s="2"/>
      <c r="F5" s="2"/>
      <c r="G5" s="2"/>
      <c r="H5" s="2"/>
      <c r="I5" s="2"/>
    </row>
    <row r="6" spans="1:10" ht="15.75">
      <c r="A6" s="43"/>
      <c r="C6" s="2"/>
      <c r="D6" s="2"/>
      <c r="E6" s="2"/>
      <c r="F6" s="2"/>
      <c r="G6" s="2"/>
      <c r="H6" s="2"/>
      <c r="I6" s="2"/>
    </row>
    <row r="7" spans="1:10" ht="77.25" thickBot="1">
      <c r="D7" s="445"/>
      <c r="E7" s="446"/>
      <c r="F7" s="447" t="s">
        <v>1274</v>
      </c>
      <c r="G7" s="447" t="s">
        <v>1275</v>
      </c>
    </row>
    <row r="8" spans="1:10" ht="15.75">
      <c r="A8" s="365"/>
      <c r="B8" s="365"/>
      <c r="C8" s="365"/>
      <c r="D8" s="445"/>
      <c r="E8" s="446"/>
      <c r="F8" s="449" t="s">
        <v>1101</v>
      </c>
      <c r="G8" s="449" t="s">
        <v>1105</v>
      </c>
      <c r="I8" s="365"/>
      <c r="J8" s="365"/>
    </row>
    <row r="9" spans="1:10" s="259" customFormat="1">
      <c r="A9" s="365"/>
      <c r="B9" s="365"/>
      <c r="C9" s="684"/>
      <c r="D9" s="429" t="s">
        <v>1101</v>
      </c>
      <c r="E9" s="682" t="s">
        <v>1276</v>
      </c>
      <c r="F9" s="683">
        <v>20795541.5</v>
      </c>
      <c r="G9" s="683">
        <v>23631415</v>
      </c>
      <c r="I9" s="365"/>
      <c r="J9" s="365"/>
    </row>
    <row r="11" spans="1:10">
      <c r="E11" s="403" t="s">
        <v>1216</v>
      </c>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D9 F8:G8"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967" t="s">
        <v>1213</v>
      </c>
      <c r="C7" s="967"/>
      <c r="D7" s="967"/>
      <c r="E7" s="967"/>
      <c r="F7" s="967"/>
      <c r="G7" s="967"/>
      <c r="H7" s="967"/>
      <c r="I7" s="967"/>
      <c r="J7" s="967"/>
      <c r="K7" s="967"/>
      <c r="L7" s="967"/>
      <c r="M7" s="967"/>
    </row>
    <row r="8" spans="2:13">
      <c r="B8" s="967"/>
      <c r="C8" s="967"/>
      <c r="D8" s="967"/>
      <c r="E8" s="967"/>
      <c r="F8" s="967"/>
      <c r="G8" s="967"/>
      <c r="H8" s="967"/>
      <c r="I8" s="967"/>
      <c r="J8" s="967"/>
      <c r="K8" s="967"/>
      <c r="L8" s="967"/>
      <c r="M8" s="967"/>
    </row>
    <row r="9" spans="2:13">
      <c r="B9" s="967"/>
      <c r="C9" s="967"/>
      <c r="D9" s="967"/>
      <c r="E9" s="967"/>
      <c r="F9" s="967"/>
      <c r="G9" s="967"/>
      <c r="H9" s="967"/>
      <c r="I9" s="967"/>
      <c r="J9" s="967"/>
      <c r="K9" s="967"/>
      <c r="L9" s="967"/>
      <c r="M9" s="967"/>
    </row>
    <row r="10" spans="2:13">
      <c r="B10" s="967"/>
      <c r="C10" s="967"/>
      <c r="D10" s="967"/>
      <c r="E10" s="967"/>
      <c r="F10" s="967"/>
      <c r="G10" s="967"/>
      <c r="H10" s="967"/>
      <c r="I10" s="967"/>
      <c r="J10" s="967"/>
      <c r="K10" s="967"/>
      <c r="L10" s="967"/>
      <c r="M10" s="967"/>
    </row>
    <row r="11" spans="2:13">
      <c r="B11" s="967"/>
      <c r="C11" s="967"/>
      <c r="D11" s="967"/>
      <c r="E11" s="967"/>
      <c r="F11" s="967"/>
      <c r="G11" s="967"/>
      <c r="H11" s="967"/>
      <c r="I11" s="967"/>
      <c r="J11" s="967"/>
      <c r="K11" s="967"/>
      <c r="L11" s="967"/>
      <c r="M11" s="967"/>
    </row>
    <row r="12" spans="2:13">
      <c r="B12" s="967"/>
      <c r="C12" s="967"/>
      <c r="D12" s="967"/>
      <c r="E12" s="967"/>
      <c r="F12" s="967"/>
      <c r="G12" s="967"/>
      <c r="H12" s="967"/>
      <c r="I12" s="967"/>
      <c r="J12" s="967"/>
      <c r="K12" s="967"/>
      <c r="L12" s="967"/>
      <c r="M12" s="967"/>
    </row>
    <row r="13" spans="2:13">
      <c r="B13" s="967"/>
      <c r="C13" s="967"/>
      <c r="D13" s="967"/>
      <c r="E13" s="967"/>
      <c r="F13" s="967"/>
      <c r="G13" s="967"/>
      <c r="H13" s="967"/>
      <c r="I13" s="967"/>
      <c r="J13" s="967"/>
      <c r="K13" s="967"/>
      <c r="L13" s="967"/>
      <c r="M13" s="967"/>
    </row>
    <row r="14" spans="2:13">
      <c r="B14" s="967"/>
      <c r="C14" s="967"/>
      <c r="D14" s="967"/>
      <c r="E14" s="967"/>
      <c r="F14" s="967"/>
      <c r="G14" s="967"/>
      <c r="H14" s="967"/>
      <c r="I14" s="967"/>
      <c r="J14" s="967"/>
      <c r="K14" s="967"/>
      <c r="L14" s="967"/>
      <c r="M14" s="967"/>
    </row>
    <row r="15" spans="2:13">
      <c r="B15" s="967"/>
      <c r="C15" s="967"/>
      <c r="D15" s="967"/>
      <c r="E15" s="967"/>
      <c r="F15" s="967"/>
      <c r="G15" s="967"/>
      <c r="H15" s="967"/>
      <c r="I15" s="967"/>
      <c r="J15" s="967"/>
      <c r="K15" s="967"/>
      <c r="L15" s="967"/>
      <c r="M15" s="967"/>
    </row>
    <row r="16" spans="2:13">
      <c r="B16" s="967"/>
      <c r="C16" s="967"/>
      <c r="D16" s="967"/>
      <c r="E16" s="967"/>
      <c r="F16" s="967"/>
      <c r="G16" s="967"/>
      <c r="H16" s="967"/>
      <c r="I16" s="967"/>
      <c r="J16" s="967"/>
      <c r="K16" s="967"/>
      <c r="L16" s="967"/>
      <c r="M16" s="967"/>
    </row>
    <row r="17" spans="2:13">
      <c r="B17" s="967"/>
      <c r="C17" s="967"/>
      <c r="D17" s="967"/>
      <c r="E17" s="967"/>
      <c r="F17" s="967"/>
      <c r="G17" s="967"/>
      <c r="H17" s="967"/>
      <c r="I17" s="967"/>
      <c r="J17" s="967"/>
      <c r="K17" s="967"/>
      <c r="L17" s="967"/>
      <c r="M17" s="967"/>
    </row>
    <row r="18" spans="2:13">
      <c r="B18" s="967"/>
      <c r="C18" s="967"/>
      <c r="D18" s="967"/>
      <c r="E18" s="967"/>
      <c r="F18" s="967"/>
      <c r="G18" s="967"/>
      <c r="H18" s="967"/>
      <c r="I18" s="967"/>
      <c r="J18" s="967"/>
      <c r="K18" s="967"/>
      <c r="L18" s="967"/>
      <c r="M18" s="967"/>
    </row>
    <row r="19" spans="2:13">
      <c r="B19" s="967"/>
      <c r="C19" s="967"/>
      <c r="D19" s="967"/>
      <c r="E19" s="967"/>
      <c r="F19" s="967"/>
      <c r="G19" s="967"/>
      <c r="H19" s="967"/>
      <c r="I19" s="967"/>
      <c r="J19" s="967"/>
      <c r="K19" s="967"/>
      <c r="L19" s="967"/>
      <c r="M19" s="967"/>
    </row>
    <row r="20" spans="2:13">
      <c r="B20" s="967"/>
      <c r="C20" s="967"/>
      <c r="D20" s="967"/>
      <c r="E20" s="967"/>
      <c r="F20" s="967"/>
      <c r="G20" s="967"/>
      <c r="H20" s="967"/>
      <c r="I20" s="967"/>
      <c r="J20" s="967"/>
      <c r="K20" s="967"/>
      <c r="L20" s="967"/>
      <c r="M20" s="967"/>
    </row>
    <row r="21" spans="2:13">
      <c r="B21" s="967"/>
      <c r="C21" s="967"/>
      <c r="D21" s="967"/>
      <c r="E21" s="967"/>
      <c r="F21" s="967"/>
      <c r="G21" s="967"/>
      <c r="H21" s="967"/>
      <c r="I21" s="967"/>
      <c r="J21" s="967"/>
      <c r="K21" s="967"/>
      <c r="L21" s="967"/>
      <c r="M21" s="967"/>
    </row>
    <row r="22" spans="2:13">
      <c r="B22" s="967"/>
      <c r="C22" s="967"/>
      <c r="D22" s="967"/>
      <c r="E22" s="967"/>
      <c r="F22" s="967"/>
      <c r="G22" s="967"/>
      <c r="H22" s="967"/>
      <c r="I22" s="967"/>
      <c r="J22" s="967"/>
      <c r="K22" s="967"/>
      <c r="L22" s="967"/>
      <c r="M22" s="967"/>
    </row>
    <row r="23" spans="2:13">
      <c r="B23" s="967"/>
      <c r="C23" s="967"/>
      <c r="D23" s="967"/>
      <c r="E23" s="967"/>
      <c r="F23" s="967"/>
      <c r="G23" s="967"/>
      <c r="H23" s="967"/>
      <c r="I23" s="967"/>
      <c r="J23" s="967"/>
      <c r="K23" s="967"/>
      <c r="L23" s="967"/>
      <c r="M23" s="967"/>
    </row>
    <row r="24" spans="2:13">
      <c r="B24" s="967"/>
      <c r="C24" s="967"/>
      <c r="D24" s="967"/>
      <c r="E24" s="967"/>
      <c r="F24" s="967"/>
      <c r="G24" s="967"/>
      <c r="H24" s="967"/>
      <c r="I24" s="967"/>
      <c r="J24" s="967"/>
      <c r="K24" s="967"/>
      <c r="L24" s="967"/>
      <c r="M24" s="967"/>
    </row>
    <row r="25" spans="2:13">
      <c r="B25" s="967"/>
      <c r="C25" s="967"/>
      <c r="D25" s="967"/>
      <c r="E25" s="967"/>
      <c r="F25" s="967"/>
      <c r="G25" s="967"/>
      <c r="H25" s="967"/>
      <c r="I25" s="967"/>
      <c r="J25" s="967"/>
      <c r="K25" s="967"/>
      <c r="L25" s="967"/>
      <c r="M25" s="967"/>
    </row>
  </sheetData>
  <mergeCells count="1">
    <mergeCell ref="B7:M25"/>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2"/>
  <sheetViews>
    <sheetView workbookViewId="0">
      <selection activeCell="H6" sqref="H6:K30"/>
    </sheetView>
  </sheetViews>
  <sheetFormatPr baseColWidth="10" defaultColWidth="11.42578125" defaultRowHeight="15"/>
  <cols>
    <col min="1" max="1" width="12.140625" style="1" customWidth="1"/>
    <col min="2" max="2" width="3.7109375" style="1" customWidth="1"/>
    <col min="3" max="3" width="4.5703125" style="1" bestFit="1" customWidth="1"/>
    <col min="4" max="4" width="7.7109375" style="1" customWidth="1"/>
    <col min="5" max="5" width="11.42578125" style="1" customWidth="1"/>
    <col min="6" max="6" width="15" style="1" customWidth="1"/>
    <col min="7" max="7" width="56.5703125" style="1" customWidth="1"/>
    <col min="8" max="8" width="23" style="1" customWidth="1"/>
    <col min="9" max="9" width="20.5703125" style="1" customWidth="1"/>
    <col min="10" max="10" width="16.85546875" style="1" customWidth="1"/>
    <col min="11" max="11" width="16.42578125" style="1" customWidth="1"/>
    <col min="12" max="16384" width="11.42578125" style="1"/>
  </cols>
  <sheetData>
    <row r="2" spans="1:12" ht="15" customHeight="1">
      <c r="C2" s="969" t="s">
        <v>1364</v>
      </c>
      <c r="D2" s="969"/>
      <c r="E2" s="969"/>
      <c r="F2" s="969"/>
      <c r="G2" s="969"/>
      <c r="H2" s="969"/>
      <c r="I2" s="969"/>
      <c r="J2" s="969"/>
      <c r="K2" s="969"/>
      <c r="L2" s="969"/>
    </row>
    <row r="3" spans="1:12" ht="15" customHeight="1">
      <c r="C3" s="969"/>
      <c r="D3" s="969"/>
      <c r="E3" s="969"/>
      <c r="F3" s="969"/>
      <c r="G3" s="969"/>
      <c r="H3" s="969"/>
      <c r="I3" s="969"/>
      <c r="J3" s="969"/>
      <c r="K3" s="969"/>
      <c r="L3" s="969"/>
    </row>
    <row r="4" spans="1:12">
      <c r="A4" s="260" t="s">
        <v>197</v>
      </c>
    </row>
    <row r="5" spans="1:12" ht="15.75">
      <c r="A5" s="43" t="s">
        <v>185</v>
      </c>
      <c r="C5" s="2"/>
      <c r="D5" s="2"/>
      <c r="E5" s="2"/>
      <c r="F5" s="2"/>
      <c r="G5" s="2"/>
      <c r="H5" s="2"/>
      <c r="I5" s="2"/>
    </row>
    <row r="6" spans="1:12">
      <c r="A6" s="365"/>
      <c r="B6" s="365"/>
      <c r="C6" s="365"/>
      <c r="D6" s="452"/>
      <c r="E6" s="453"/>
      <c r="F6" s="453"/>
      <c r="G6" s="453"/>
      <c r="H6" s="726" t="s">
        <v>213</v>
      </c>
      <c r="I6" s="726" t="s">
        <v>214</v>
      </c>
      <c r="J6" s="726" t="s">
        <v>215</v>
      </c>
      <c r="K6" s="726" t="s">
        <v>216</v>
      </c>
    </row>
    <row r="7" spans="1:12" ht="26.25" thickBot="1">
      <c r="A7" s="365"/>
      <c r="B7" s="365"/>
      <c r="C7" s="365"/>
      <c r="D7" s="452"/>
      <c r="E7" s="1134"/>
      <c r="F7" s="1134"/>
      <c r="G7" s="1134"/>
      <c r="H7" s="361" t="s">
        <v>1277</v>
      </c>
      <c r="I7" s="361" t="s">
        <v>1278</v>
      </c>
      <c r="J7" s="361" t="s">
        <v>1279</v>
      </c>
      <c r="K7" s="361" t="s">
        <v>1280</v>
      </c>
    </row>
    <row r="8" spans="1:12" s="24" customFormat="1" ht="12.75">
      <c r="D8" s="725">
        <v>1</v>
      </c>
      <c r="E8" s="1135" t="s">
        <v>1281</v>
      </c>
      <c r="F8" s="1135"/>
      <c r="G8" s="455" t="s">
        <v>1282</v>
      </c>
      <c r="H8" s="456">
        <v>11</v>
      </c>
      <c r="I8" s="456">
        <v>1</v>
      </c>
      <c r="J8" s="456">
        <v>13</v>
      </c>
      <c r="K8" s="456">
        <v>42</v>
      </c>
    </row>
    <row r="9" spans="1:12" s="24" customFormat="1" ht="12.75">
      <c r="D9" s="725">
        <v>2</v>
      </c>
      <c r="E9" s="1136"/>
      <c r="F9" s="1136"/>
      <c r="G9" s="405" t="s">
        <v>1283</v>
      </c>
      <c r="H9" s="451">
        <v>2463</v>
      </c>
      <c r="I9" s="451">
        <v>1469</v>
      </c>
      <c r="J9" s="451">
        <v>3789</v>
      </c>
      <c r="K9" s="451">
        <v>6274</v>
      </c>
    </row>
    <row r="10" spans="1:12" s="24" customFormat="1" ht="12.75">
      <c r="D10" s="725">
        <v>3</v>
      </c>
      <c r="E10" s="1136"/>
      <c r="F10" s="1136"/>
      <c r="G10" s="457" t="s">
        <v>1284</v>
      </c>
      <c r="H10" s="451">
        <v>2463</v>
      </c>
      <c r="I10" s="451">
        <v>1400</v>
      </c>
      <c r="J10" s="451">
        <v>3733</v>
      </c>
      <c r="K10" s="451">
        <v>6144</v>
      </c>
    </row>
    <row r="11" spans="1:12" s="24" customFormat="1" ht="12.75">
      <c r="D11" s="725">
        <v>4</v>
      </c>
      <c r="E11" s="1136"/>
      <c r="F11" s="1136"/>
      <c r="G11" s="457" t="s">
        <v>1285</v>
      </c>
      <c r="H11" s="451">
        <v>0</v>
      </c>
      <c r="I11" s="451">
        <v>0</v>
      </c>
      <c r="J11" s="451">
        <v>0</v>
      </c>
      <c r="K11" s="451">
        <v>0</v>
      </c>
    </row>
    <row r="12" spans="1:12" s="24" customFormat="1" ht="12.75">
      <c r="D12" s="725" t="s">
        <v>1286</v>
      </c>
      <c r="E12" s="1136"/>
      <c r="F12" s="1136"/>
      <c r="G12" s="458" t="s">
        <v>1287</v>
      </c>
      <c r="H12" s="451">
        <v>0</v>
      </c>
      <c r="I12" s="451">
        <v>0</v>
      </c>
      <c r="J12" s="451">
        <v>0</v>
      </c>
      <c r="K12" s="451">
        <v>0</v>
      </c>
    </row>
    <row r="13" spans="1:12" s="24" customFormat="1" ht="25.5">
      <c r="D13" s="725">
        <v>5</v>
      </c>
      <c r="E13" s="1136"/>
      <c r="F13" s="1136"/>
      <c r="G13" s="458" t="s">
        <v>1288</v>
      </c>
      <c r="H13" s="451">
        <v>0</v>
      </c>
      <c r="I13" s="451">
        <v>0</v>
      </c>
      <c r="J13" s="451">
        <v>0</v>
      </c>
      <c r="K13" s="451">
        <v>0</v>
      </c>
    </row>
    <row r="14" spans="1:12" s="24" customFormat="1" ht="12.75">
      <c r="D14" s="725" t="s">
        <v>1289</v>
      </c>
      <c r="E14" s="1136"/>
      <c r="F14" s="1136"/>
      <c r="G14" s="457" t="s">
        <v>1290</v>
      </c>
      <c r="H14" s="451">
        <v>0</v>
      </c>
      <c r="I14" s="451">
        <v>0</v>
      </c>
      <c r="J14" s="451">
        <v>0</v>
      </c>
      <c r="K14" s="451">
        <v>0</v>
      </c>
    </row>
    <row r="15" spans="1:12" s="24" customFormat="1" ht="12.75">
      <c r="D15" s="725">
        <v>6</v>
      </c>
      <c r="E15" s="1136"/>
      <c r="F15" s="1136"/>
      <c r="G15" s="457" t="s">
        <v>1285</v>
      </c>
      <c r="H15" s="451">
        <v>0</v>
      </c>
      <c r="I15" s="451">
        <v>0</v>
      </c>
      <c r="J15" s="451">
        <v>0</v>
      </c>
      <c r="K15" s="451">
        <v>0</v>
      </c>
    </row>
    <row r="16" spans="1:12" s="24" customFormat="1" ht="12.75">
      <c r="D16" s="725">
        <v>7</v>
      </c>
      <c r="E16" s="1136"/>
      <c r="F16" s="1136"/>
      <c r="G16" s="457" t="s">
        <v>1291</v>
      </c>
      <c r="H16" s="451">
        <v>0</v>
      </c>
      <c r="I16" s="451">
        <v>69</v>
      </c>
      <c r="J16" s="451">
        <v>56</v>
      </c>
      <c r="K16" s="451">
        <v>130</v>
      </c>
    </row>
    <row r="17" spans="4:11" s="24" customFormat="1" ht="12.75">
      <c r="D17" s="725">
        <v>8</v>
      </c>
      <c r="E17" s="1136"/>
      <c r="F17" s="1136"/>
      <c r="G17" s="457" t="s">
        <v>1285</v>
      </c>
      <c r="H17" s="451">
        <v>0</v>
      </c>
      <c r="I17" s="451">
        <v>0</v>
      </c>
      <c r="J17" s="451">
        <v>0</v>
      </c>
      <c r="K17" s="451">
        <v>0</v>
      </c>
    </row>
    <row r="18" spans="4:11" s="24" customFormat="1" ht="12.75" customHeight="1">
      <c r="D18" s="725">
        <v>9</v>
      </c>
      <c r="E18" s="1137" t="s">
        <v>1292</v>
      </c>
      <c r="F18" s="1137"/>
      <c r="G18" s="405" t="s">
        <v>1282</v>
      </c>
      <c r="H18" s="451">
        <v>0</v>
      </c>
      <c r="I18" s="451">
        <v>1</v>
      </c>
      <c r="J18" s="451">
        <v>13</v>
      </c>
      <c r="K18" s="451">
        <v>39</v>
      </c>
    </row>
    <row r="19" spans="4:11" s="24" customFormat="1" ht="12.75">
      <c r="D19" s="725">
        <v>10</v>
      </c>
      <c r="E19" s="991"/>
      <c r="F19" s="991"/>
      <c r="G19" s="405" t="s">
        <v>1293</v>
      </c>
      <c r="H19" s="451">
        <v>0</v>
      </c>
      <c r="I19" s="451">
        <v>1400</v>
      </c>
      <c r="J19" s="451">
        <v>1386</v>
      </c>
      <c r="K19" s="451">
        <v>1790</v>
      </c>
    </row>
    <row r="20" spans="4:11" s="24" customFormat="1" ht="12.75">
      <c r="D20" s="725">
        <v>11</v>
      </c>
      <c r="E20" s="991"/>
      <c r="F20" s="991"/>
      <c r="G20" s="457" t="s">
        <v>1284</v>
      </c>
      <c r="H20" s="451">
        <v>0</v>
      </c>
      <c r="I20" s="451">
        <v>700</v>
      </c>
      <c r="J20" s="451">
        <v>693</v>
      </c>
      <c r="K20" s="451">
        <v>1171</v>
      </c>
    </row>
    <row r="21" spans="4:11" s="24" customFormat="1" ht="12.75">
      <c r="D21" s="725">
        <v>12</v>
      </c>
      <c r="E21" s="991"/>
      <c r="F21" s="991"/>
      <c r="G21" s="459" t="s">
        <v>1294</v>
      </c>
      <c r="H21" s="451">
        <v>0</v>
      </c>
      <c r="I21" s="451">
        <v>420</v>
      </c>
      <c r="J21" s="451">
        <v>277</v>
      </c>
      <c r="K21" s="451">
        <v>248</v>
      </c>
    </row>
    <row r="22" spans="4:11" s="24" customFormat="1" ht="12.75">
      <c r="D22" s="725" t="s">
        <v>1295</v>
      </c>
      <c r="E22" s="991"/>
      <c r="F22" s="991"/>
      <c r="G22" s="458" t="s">
        <v>1287</v>
      </c>
      <c r="H22" s="451">
        <v>0</v>
      </c>
      <c r="I22" s="451">
        <v>700</v>
      </c>
      <c r="J22" s="451">
        <v>693</v>
      </c>
      <c r="K22" s="451">
        <v>619</v>
      </c>
    </row>
    <row r="23" spans="4:11" s="24" customFormat="1" ht="12.75">
      <c r="D23" s="725" t="s">
        <v>1296</v>
      </c>
      <c r="E23" s="991"/>
      <c r="F23" s="991"/>
      <c r="G23" s="459" t="s">
        <v>1294</v>
      </c>
      <c r="H23" s="451">
        <v>0</v>
      </c>
      <c r="I23" s="451">
        <v>420</v>
      </c>
      <c r="J23" s="451">
        <v>277</v>
      </c>
      <c r="K23" s="451">
        <v>248</v>
      </c>
    </row>
    <row r="24" spans="4:11" s="24" customFormat="1" ht="25.5">
      <c r="D24" s="725" t="s">
        <v>1297</v>
      </c>
      <c r="E24" s="991"/>
      <c r="F24" s="991"/>
      <c r="G24" s="458" t="s">
        <v>1288</v>
      </c>
      <c r="H24" s="451">
        <v>0</v>
      </c>
      <c r="I24" s="451">
        <v>0</v>
      </c>
      <c r="J24" s="451">
        <v>0</v>
      </c>
      <c r="K24" s="451">
        <v>0</v>
      </c>
    </row>
    <row r="25" spans="4:11" s="24" customFormat="1" ht="12.75">
      <c r="D25" s="725" t="s">
        <v>1298</v>
      </c>
      <c r="E25" s="991"/>
      <c r="F25" s="991"/>
      <c r="G25" s="459" t="s">
        <v>1294</v>
      </c>
      <c r="H25" s="451">
        <v>0</v>
      </c>
      <c r="I25" s="451">
        <v>0</v>
      </c>
      <c r="J25" s="451">
        <v>0</v>
      </c>
      <c r="K25" s="451">
        <v>0</v>
      </c>
    </row>
    <row r="26" spans="4:11" s="24" customFormat="1" ht="12.75">
      <c r="D26" s="725" t="s">
        <v>1299</v>
      </c>
      <c r="E26" s="991"/>
      <c r="F26" s="991"/>
      <c r="G26" s="457" t="s">
        <v>1290</v>
      </c>
      <c r="H26" s="451">
        <v>0</v>
      </c>
      <c r="I26" s="451">
        <v>0</v>
      </c>
      <c r="J26" s="451">
        <v>0</v>
      </c>
      <c r="K26" s="451">
        <v>0</v>
      </c>
    </row>
    <row r="27" spans="4:11" s="24" customFormat="1" ht="12.75">
      <c r="D27" s="725" t="s">
        <v>1300</v>
      </c>
      <c r="E27" s="991"/>
      <c r="F27" s="991"/>
      <c r="G27" s="459" t="s">
        <v>1294</v>
      </c>
      <c r="H27" s="451">
        <v>0</v>
      </c>
      <c r="I27" s="451">
        <v>0</v>
      </c>
      <c r="J27" s="451">
        <v>0</v>
      </c>
      <c r="K27" s="451">
        <v>0</v>
      </c>
    </row>
    <row r="28" spans="4:11" s="24" customFormat="1" ht="12.75">
      <c r="D28" s="725">
        <v>15</v>
      </c>
      <c r="E28" s="991"/>
      <c r="F28" s="991"/>
      <c r="G28" s="457" t="s">
        <v>1291</v>
      </c>
      <c r="H28" s="451">
        <v>0</v>
      </c>
      <c r="I28" s="451">
        <v>0</v>
      </c>
      <c r="J28" s="451">
        <v>0</v>
      </c>
      <c r="K28" s="451">
        <v>0</v>
      </c>
    </row>
    <row r="29" spans="4:11" s="24" customFormat="1" ht="12.75">
      <c r="D29" s="725">
        <v>16</v>
      </c>
      <c r="E29" s="1138"/>
      <c r="F29" s="1138"/>
      <c r="G29" s="459" t="s">
        <v>1294</v>
      </c>
      <c r="H29" s="451">
        <v>0</v>
      </c>
      <c r="I29" s="451">
        <v>0</v>
      </c>
      <c r="J29" s="451">
        <v>0</v>
      </c>
      <c r="K29" s="451">
        <v>0</v>
      </c>
    </row>
    <row r="30" spans="4:11" s="24" customFormat="1" ht="14.25">
      <c r="D30" s="725">
        <v>17</v>
      </c>
      <c r="E30" s="1139" t="s">
        <v>1301</v>
      </c>
      <c r="F30" s="1139"/>
      <c r="G30" s="1139"/>
      <c r="H30" s="450">
        <v>2463</v>
      </c>
      <c r="I30" s="450">
        <v>2869</v>
      </c>
      <c r="J30" s="450">
        <v>5175</v>
      </c>
      <c r="K30" s="450">
        <v>8064</v>
      </c>
    </row>
    <row r="31" spans="4:11">
      <c r="D31" s="120"/>
    </row>
    <row r="32" spans="4:11">
      <c r="E32" s="403" t="s">
        <v>1216</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H22" sqref="H22"/>
    </sheetView>
  </sheetViews>
  <sheetFormatPr baseColWidth="10" defaultColWidth="11.42578125" defaultRowHeight="15"/>
  <cols>
    <col min="1" max="1" width="12.140625" style="1" customWidth="1"/>
    <col min="2" max="2" width="3.7109375" style="1" customWidth="1"/>
    <col min="3" max="3" width="4.5703125" style="1" bestFit="1" customWidth="1"/>
    <col min="4" max="4" width="45" style="1" bestFit="1" customWidth="1"/>
    <col min="5" max="5" width="11.42578125" style="1" customWidth="1"/>
    <col min="6" max="6" width="15" style="1" customWidth="1"/>
    <col min="7" max="7" width="14.5703125" style="1" customWidth="1"/>
    <col min="8" max="16384" width="11.42578125" style="1"/>
  </cols>
  <sheetData>
    <row r="2" spans="1:10" ht="15" customHeight="1">
      <c r="C2" s="969" t="s">
        <v>1363</v>
      </c>
      <c r="D2" s="986"/>
      <c r="E2" s="986"/>
      <c r="F2" s="986"/>
      <c r="G2" s="986"/>
      <c r="H2" s="986"/>
      <c r="I2" s="986"/>
    </row>
    <row r="3" spans="1:10" ht="15" customHeight="1">
      <c r="C3" s="986"/>
      <c r="D3" s="986"/>
      <c r="E3" s="986"/>
      <c r="F3" s="986"/>
      <c r="G3" s="986"/>
      <c r="H3" s="986"/>
      <c r="I3" s="986"/>
    </row>
    <row r="4" spans="1:10">
      <c r="A4" s="260" t="s">
        <v>197</v>
      </c>
    </row>
    <row r="5" spans="1:10" ht="15.75">
      <c r="A5" s="43" t="s">
        <v>1459</v>
      </c>
      <c r="C5" s="2"/>
      <c r="D5" s="2"/>
      <c r="E5" s="2"/>
      <c r="F5" s="2"/>
      <c r="G5" s="2"/>
      <c r="H5" s="2"/>
      <c r="I5" s="2"/>
    </row>
    <row r="6" spans="1:10" ht="15.75" thickBot="1"/>
    <row r="7" spans="1:10" s="259" customFormat="1" ht="15.75" thickBot="1">
      <c r="A7" s="365"/>
      <c r="B7" s="365"/>
      <c r="C7" s="365"/>
      <c r="D7" s="727" t="s">
        <v>1282</v>
      </c>
      <c r="E7" s="728">
        <v>23</v>
      </c>
      <c r="I7" s="365"/>
      <c r="J7" s="365"/>
    </row>
    <row r="8" spans="1:10" s="259" customFormat="1" ht="15.75" thickBot="1">
      <c r="A8" s="365"/>
      <c r="B8" s="365"/>
      <c r="C8" s="365"/>
      <c r="D8" s="729" t="s">
        <v>1302</v>
      </c>
      <c r="E8" s="730">
        <v>3484</v>
      </c>
      <c r="I8" s="365"/>
      <c r="J8" s="365"/>
    </row>
    <row r="9" spans="1:10" s="259" customFormat="1" ht="15.75" thickBot="1">
      <c r="D9" s="729" t="s">
        <v>1303</v>
      </c>
      <c r="E9" s="730">
        <v>552</v>
      </c>
    </row>
    <row r="10" spans="1:10" s="259" customFormat="1" ht="15.75" thickBot="1">
      <c r="D10" s="729" t="s">
        <v>1304</v>
      </c>
      <c r="E10" s="730">
        <v>2932</v>
      </c>
    </row>
    <row r="12" spans="1:10">
      <c r="D12" s="403" t="s">
        <v>1305</v>
      </c>
    </row>
    <row r="16" spans="1:10" ht="15.75">
      <c r="D16" s="257"/>
      <c r="E16" s="257"/>
      <c r="F16" s="257"/>
    </row>
  </sheetData>
  <mergeCells count="1">
    <mergeCell ref="C2:I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zoomScale="85" zoomScaleNormal="85" workbookViewId="0">
      <selection activeCell="F9" sqref="F9"/>
    </sheetView>
  </sheetViews>
  <sheetFormatPr baseColWidth="10" defaultColWidth="11.42578125" defaultRowHeight="15"/>
  <cols>
    <col min="1" max="1" width="12.140625" style="1" customWidth="1"/>
    <col min="2" max="2" width="3.7109375" style="1" customWidth="1"/>
    <col min="3" max="3" width="6.42578125" style="1" bestFit="1" customWidth="1"/>
    <col min="4" max="4" width="53.42578125" style="1" customWidth="1"/>
    <col min="5" max="5" width="26.140625" style="1" customWidth="1"/>
    <col min="6" max="9" width="16.7109375" style="1" customWidth="1"/>
    <col min="10" max="10" width="25.85546875" style="1" customWidth="1"/>
    <col min="11" max="11" width="16.7109375" style="1" customWidth="1"/>
    <col min="12" max="12" width="23.28515625" style="1" customWidth="1"/>
    <col min="13" max="16384" width="11.42578125" style="1"/>
  </cols>
  <sheetData>
    <row r="2" spans="1:9" ht="15" customHeight="1">
      <c r="C2" s="986" t="s">
        <v>2079</v>
      </c>
      <c r="D2" s="986"/>
      <c r="E2" s="986"/>
      <c r="F2" s="986"/>
      <c r="G2" s="986"/>
      <c r="H2" s="986"/>
      <c r="I2" s="986"/>
    </row>
    <row r="3" spans="1:9" ht="15" customHeight="1">
      <c r="C3" s="986"/>
      <c r="D3" s="986"/>
      <c r="E3" s="986"/>
      <c r="F3" s="986"/>
      <c r="G3" s="986"/>
      <c r="H3" s="986"/>
      <c r="I3" s="986"/>
    </row>
    <row r="4" spans="1:9">
      <c r="A4" s="260" t="s">
        <v>197</v>
      </c>
    </row>
    <row r="5" spans="1:9" ht="15.75">
      <c r="A5" s="43" t="s">
        <v>2078</v>
      </c>
      <c r="C5" s="2"/>
      <c r="D5" s="2"/>
      <c r="E5" s="2"/>
      <c r="F5" s="2"/>
      <c r="G5" s="2"/>
      <c r="H5" s="2"/>
      <c r="I5" s="2"/>
    </row>
    <row r="6" spans="1:9">
      <c r="A6" s="365"/>
      <c r="B6" s="365"/>
      <c r="C6" s="463"/>
      <c r="D6" s="465"/>
      <c r="E6" s="454"/>
      <c r="F6" s="454" t="s">
        <v>213</v>
      </c>
      <c r="G6" s="454" t="s">
        <v>214</v>
      </c>
      <c r="H6" s="454" t="s">
        <v>215</v>
      </c>
      <c r="I6" s="454" t="s">
        <v>216</v>
      </c>
    </row>
    <row r="7" spans="1:9" ht="60.75" thickBot="1">
      <c r="A7" s="365"/>
      <c r="B7" s="365"/>
      <c r="C7" s="464"/>
      <c r="D7" s="1142"/>
      <c r="E7" s="1142"/>
      <c r="F7" s="924" t="s">
        <v>1277</v>
      </c>
      <c r="G7" s="924" t="s">
        <v>1278</v>
      </c>
      <c r="H7" s="924" t="s">
        <v>1279</v>
      </c>
      <c r="I7" s="924" t="s">
        <v>1280</v>
      </c>
    </row>
    <row r="8" spans="1:9">
      <c r="C8" s="460">
        <v>1</v>
      </c>
      <c r="D8" s="925" t="s">
        <v>2080</v>
      </c>
      <c r="E8" s="925"/>
      <c r="F8" s="926"/>
      <c r="G8" s="926"/>
      <c r="H8" s="926"/>
      <c r="I8" s="926"/>
    </row>
    <row r="9" spans="1:9">
      <c r="C9" s="460">
        <v>2</v>
      </c>
      <c r="D9" s="1141" t="s">
        <v>2081</v>
      </c>
      <c r="E9" s="1141"/>
      <c r="F9" s="927">
        <v>0</v>
      </c>
      <c r="G9" s="927">
        <v>0</v>
      </c>
      <c r="H9" s="927">
        <v>0</v>
      </c>
      <c r="I9" s="927">
        <v>0</v>
      </c>
    </row>
    <row r="10" spans="1:9">
      <c r="C10" s="460">
        <v>3</v>
      </c>
      <c r="D10" s="1141" t="s">
        <v>2082</v>
      </c>
      <c r="E10" s="1141"/>
      <c r="F10" s="927">
        <v>0</v>
      </c>
      <c r="G10" s="927">
        <v>0</v>
      </c>
      <c r="H10" s="927">
        <v>0</v>
      </c>
      <c r="I10" s="927">
        <v>0</v>
      </c>
    </row>
    <row r="11" spans="1:9">
      <c r="C11" s="460">
        <v>4</v>
      </c>
      <c r="D11" s="1140" t="s">
        <v>2083</v>
      </c>
      <c r="E11" s="1140"/>
      <c r="F11" s="927">
        <v>0</v>
      </c>
      <c r="G11" s="927">
        <v>0</v>
      </c>
      <c r="H11" s="927">
        <v>0</v>
      </c>
      <c r="I11" s="927">
        <v>0</v>
      </c>
    </row>
    <row r="12" spans="1:9" ht="30">
      <c r="C12" s="460">
        <v>5</v>
      </c>
      <c r="D12" s="928" t="s">
        <v>2084</v>
      </c>
      <c r="E12" s="928"/>
      <c r="F12" s="929"/>
      <c r="G12" s="929"/>
      <c r="H12" s="929"/>
      <c r="I12" s="929"/>
    </row>
    <row r="13" spans="1:9" ht="27.95" customHeight="1">
      <c r="C13" s="460">
        <v>6</v>
      </c>
      <c r="D13" s="1141" t="s">
        <v>2085</v>
      </c>
      <c r="E13" s="1141"/>
      <c r="F13" s="927">
        <v>0</v>
      </c>
      <c r="G13" s="927">
        <v>0</v>
      </c>
      <c r="H13" s="927">
        <v>0</v>
      </c>
      <c r="I13" s="927">
        <v>0</v>
      </c>
    </row>
    <row r="14" spans="1:9" ht="30.4" customHeight="1">
      <c r="C14" s="460">
        <v>7</v>
      </c>
      <c r="D14" s="1141" t="s">
        <v>2086</v>
      </c>
      <c r="E14" s="1141"/>
      <c r="F14" s="927">
        <v>0</v>
      </c>
      <c r="G14" s="927">
        <v>0</v>
      </c>
      <c r="H14" s="927">
        <v>0</v>
      </c>
      <c r="I14" s="927">
        <v>0</v>
      </c>
    </row>
    <row r="15" spans="1:9" ht="30">
      <c r="C15" s="460">
        <v>8</v>
      </c>
      <c r="D15" s="928" t="s">
        <v>2087</v>
      </c>
      <c r="E15" s="928"/>
      <c r="F15" s="929"/>
      <c r="G15" s="929"/>
      <c r="H15" s="929"/>
      <c r="I15" s="929"/>
    </row>
    <row r="16" spans="1:9">
      <c r="C16" s="460">
        <v>9</v>
      </c>
      <c r="D16" s="1141" t="s">
        <v>2088</v>
      </c>
      <c r="E16" s="1141"/>
      <c r="F16" s="927">
        <v>0</v>
      </c>
      <c r="G16" s="927">
        <v>0</v>
      </c>
      <c r="H16" s="927">
        <v>1</v>
      </c>
      <c r="I16" s="927">
        <v>1</v>
      </c>
    </row>
    <row r="17" spans="3:9">
      <c r="C17" s="460">
        <v>10</v>
      </c>
      <c r="D17" s="1141" t="s">
        <v>2089</v>
      </c>
      <c r="E17" s="1141"/>
      <c r="F17" s="927">
        <v>0</v>
      </c>
      <c r="G17" s="927">
        <v>0</v>
      </c>
      <c r="H17" s="927">
        <v>495</v>
      </c>
      <c r="I17" s="927">
        <v>444</v>
      </c>
    </row>
    <row r="18" spans="3:9">
      <c r="C18" s="460">
        <v>11</v>
      </c>
      <c r="D18" s="1140" t="s">
        <v>2090</v>
      </c>
      <c r="E18" s="1140"/>
      <c r="F18" s="927">
        <v>0</v>
      </c>
      <c r="G18" s="927">
        <v>0</v>
      </c>
      <c r="H18" s="927">
        <v>248</v>
      </c>
      <c r="I18" s="927">
        <v>402</v>
      </c>
    </row>
    <row r="19" spans="3:9">
      <c r="C19" s="460">
        <v>12</v>
      </c>
      <c r="D19" s="1140" t="s">
        <v>2091</v>
      </c>
      <c r="E19" s="1140"/>
      <c r="F19" s="927">
        <v>0</v>
      </c>
      <c r="G19" s="927">
        <v>0</v>
      </c>
      <c r="H19" s="927">
        <v>248</v>
      </c>
      <c r="I19" s="927">
        <v>42</v>
      </c>
    </row>
    <row r="20" spans="3:9">
      <c r="C20" s="460">
        <v>13</v>
      </c>
      <c r="D20" s="1140" t="s">
        <v>2092</v>
      </c>
      <c r="E20" s="1140"/>
      <c r="F20" s="927">
        <v>0</v>
      </c>
      <c r="G20" s="927">
        <v>0</v>
      </c>
      <c r="H20" s="927">
        <v>0</v>
      </c>
      <c r="I20" s="927">
        <v>0</v>
      </c>
    </row>
    <row r="21" spans="3:9">
      <c r="C21" s="460">
        <v>14</v>
      </c>
      <c r="D21" s="1140" t="s">
        <v>2093</v>
      </c>
      <c r="E21" s="1140"/>
      <c r="F21" s="927">
        <v>0</v>
      </c>
      <c r="G21" s="927">
        <v>0</v>
      </c>
      <c r="H21" s="927">
        <v>495</v>
      </c>
      <c r="I21" s="927">
        <v>444</v>
      </c>
    </row>
    <row r="23" spans="3:9">
      <c r="D23" s="403" t="s">
        <v>1216</v>
      </c>
    </row>
  </sheetData>
  <mergeCells count="13">
    <mergeCell ref="D13:E13"/>
    <mergeCell ref="C2:I3"/>
    <mergeCell ref="D7:E7"/>
    <mergeCell ref="D9:E9"/>
    <mergeCell ref="D10:E10"/>
    <mergeCell ref="D11:E11"/>
    <mergeCell ref="D21:E21"/>
    <mergeCell ref="D14:E14"/>
    <mergeCell ref="D16:E16"/>
    <mergeCell ref="D17:E17"/>
    <mergeCell ref="D18:E18"/>
    <mergeCell ref="D19:E19"/>
    <mergeCell ref="D20:E20"/>
  </mergeCell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4"/>
  <sheetViews>
    <sheetView zoomScale="85" zoomScaleNormal="85" workbookViewId="0">
      <selection activeCell="E8" sqref="E8"/>
    </sheetView>
  </sheetViews>
  <sheetFormatPr baseColWidth="10" defaultColWidth="11.42578125" defaultRowHeight="15"/>
  <cols>
    <col min="1" max="1" width="12.140625" style="1" customWidth="1"/>
    <col min="2" max="2" width="3.7109375" style="1" customWidth="1"/>
    <col min="3" max="3" width="6.42578125" style="1" bestFit="1" customWidth="1"/>
    <col min="4" max="4" width="44.140625" style="1" customWidth="1"/>
    <col min="5" max="9" width="16.7109375" style="1" customWidth="1"/>
    <col min="10" max="10" width="25.85546875" style="1" customWidth="1"/>
    <col min="11" max="11" width="16.7109375" style="1" customWidth="1"/>
    <col min="12" max="12" width="23.28515625" style="1" customWidth="1"/>
    <col min="13" max="16384" width="11.42578125" style="1"/>
  </cols>
  <sheetData>
    <row r="2" spans="1:12" ht="15" customHeight="1">
      <c r="C2" s="969" t="s">
        <v>2094</v>
      </c>
      <c r="D2" s="986"/>
      <c r="E2" s="986"/>
      <c r="F2" s="986"/>
      <c r="G2" s="986"/>
      <c r="H2" s="986"/>
      <c r="I2" s="986"/>
    </row>
    <row r="3" spans="1:12" ht="15" customHeight="1">
      <c r="C3" s="986"/>
      <c r="D3" s="986"/>
      <c r="E3" s="986"/>
      <c r="F3" s="986"/>
      <c r="G3" s="986"/>
      <c r="H3" s="986"/>
      <c r="I3" s="986"/>
    </row>
    <row r="4" spans="1:12">
      <c r="A4" s="260" t="s">
        <v>197</v>
      </c>
    </row>
    <row r="5" spans="1:12" ht="15.75">
      <c r="A5" s="43" t="s">
        <v>188</v>
      </c>
      <c r="C5" s="2"/>
      <c r="D5" s="2"/>
      <c r="E5" s="2"/>
      <c r="F5" s="2"/>
      <c r="G5" s="2"/>
      <c r="H5" s="2"/>
      <c r="I5" s="2"/>
    </row>
    <row r="6" spans="1:12">
      <c r="A6" s="365"/>
      <c r="B6" s="365"/>
      <c r="C6" s="463"/>
      <c r="D6" s="465"/>
      <c r="E6" s="454" t="s">
        <v>213</v>
      </c>
      <c r="F6" s="454" t="s">
        <v>214</v>
      </c>
      <c r="G6" s="454" t="s">
        <v>215</v>
      </c>
      <c r="H6" s="454" t="s">
        <v>216</v>
      </c>
      <c r="I6" s="454" t="s">
        <v>217</v>
      </c>
      <c r="J6" s="454" t="s">
        <v>274</v>
      </c>
      <c r="K6" s="454" t="s">
        <v>1306</v>
      </c>
      <c r="L6" s="454" t="s">
        <v>1307</v>
      </c>
    </row>
    <row r="7" spans="1:12" ht="102.75">
      <c r="A7" s="365"/>
      <c r="B7" s="365"/>
      <c r="C7" s="464"/>
      <c r="D7" s="312" t="s">
        <v>1308</v>
      </c>
      <c r="E7" s="466" t="s">
        <v>1309</v>
      </c>
      <c r="F7" s="466" t="s">
        <v>1310</v>
      </c>
      <c r="G7" s="466" t="s">
        <v>1311</v>
      </c>
      <c r="H7" s="466" t="s">
        <v>1312</v>
      </c>
      <c r="I7" s="466" t="s">
        <v>1313</v>
      </c>
      <c r="J7" s="466" t="s">
        <v>1314</v>
      </c>
      <c r="K7" s="466" t="s">
        <v>1315</v>
      </c>
      <c r="L7" s="466" t="s">
        <v>1316</v>
      </c>
    </row>
    <row r="8" spans="1:12">
      <c r="C8" s="460">
        <v>1</v>
      </c>
      <c r="D8" s="461" t="s">
        <v>1277</v>
      </c>
      <c r="E8" s="462">
        <v>0</v>
      </c>
      <c r="F8" s="462">
        <v>0</v>
      </c>
      <c r="G8" s="462">
        <v>0</v>
      </c>
      <c r="H8" s="462">
        <v>0</v>
      </c>
      <c r="I8" s="462">
        <v>0</v>
      </c>
      <c r="J8" s="462">
        <v>0</v>
      </c>
      <c r="K8" s="462">
        <v>0</v>
      </c>
      <c r="L8" s="462">
        <v>0</v>
      </c>
    </row>
    <row r="9" spans="1:12">
      <c r="C9" s="460">
        <v>2</v>
      </c>
      <c r="D9" s="467" t="s">
        <v>1317</v>
      </c>
      <c r="E9" s="451">
        <v>0</v>
      </c>
      <c r="F9" s="451">
        <v>0</v>
      </c>
      <c r="G9" s="451">
        <v>0</v>
      </c>
      <c r="H9" s="451">
        <v>0</v>
      </c>
      <c r="I9" s="451">
        <v>0</v>
      </c>
      <c r="J9" s="451">
        <v>0</v>
      </c>
      <c r="K9" s="451">
        <v>0</v>
      </c>
      <c r="L9" s="451">
        <v>0</v>
      </c>
    </row>
    <row r="10" spans="1:12">
      <c r="C10" s="460">
        <v>3</v>
      </c>
      <c r="D10" s="467" t="s">
        <v>1318</v>
      </c>
      <c r="E10" s="451">
        <v>0</v>
      </c>
      <c r="F10" s="451">
        <v>0</v>
      </c>
      <c r="G10" s="451">
        <v>0</v>
      </c>
      <c r="H10" s="451">
        <v>0</v>
      </c>
      <c r="I10" s="451">
        <v>0</v>
      </c>
      <c r="J10" s="451">
        <v>0</v>
      </c>
      <c r="K10" s="451">
        <v>0</v>
      </c>
      <c r="L10" s="451">
        <v>0</v>
      </c>
    </row>
    <row r="11" spans="1:12" ht="26.25">
      <c r="C11" s="460">
        <v>4</v>
      </c>
      <c r="D11" s="468" t="s">
        <v>1319</v>
      </c>
      <c r="E11" s="451">
        <v>0</v>
      </c>
      <c r="F11" s="451">
        <v>0</v>
      </c>
      <c r="G11" s="451">
        <v>0</v>
      </c>
      <c r="H11" s="451">
        <v>0</v>
      </c>
      <c r="I11" s="451">
        <v>0</v>
      </c>
      <c r="J11" s="451">
        <v>0</v>
      </c>
      <c r="K11" s="451">
        <v>0</v>
      </c>
      <c r="L11" s="451">
        <v>0</v>
      </c>
    </row>
    <row r="12" spans="1:12">
      <c r="C12" s="460">
        <v>5</v>
      </c>
      <c r="D12" s="467" t="s">
        <v>1320</v>
      </c>
      <c r="E12" s="451">
        <v>0</v>
      </c>
      <c r="F12" s="451">
        <v>0</v>
      </c>
      <c r="G12" s="451">
        <v>0</v>
      </c>
      <c r="H12" s="451">
        <v>0</v>
      </c>
      <c r="I12" s="451">
        <v>0</v>
      </c>
      <c r="J12" s="451">
        <v>0</v>
      </c>
      <c r="K12" s="451">
        <v>0</v>
      </c>
      <c r="L12" s="451">
        <v>0</v>
      </c>
    </row>
    <row r="13" spans="1:12">
      <c r="C13" s="460">
        <v>6</v>
      </c>
      <c r="D13" s="467" t="s">
        <v>1321</v>
      </c>
      <c r="E13" s="451">
        <v>0</v>
      </c>
      <c r="F13" s="451">
        <v>0</v>
      </c>
      <c r="G13" s="451">
        <v>0</v>
      </c>
      <c r="H13" s="451">
        <v>0</v>
      </c>
      <c r="I13" s="451">
        <v>0</v>
      </c>
      <c r="J13" s="451">
        <v>0</v>
      </c>
      <c r="K13" s="451">
        <v>0</v>
      </c>
      <c r="L13" s="451">
        <v>0</v>
      </c>
    </row>
    <row r="14" spans="1:12">
      <c r="C14" s="460">
        <v>7</v>
      </c>
      <c r="D14" s="461" t="s">
        <v>1322</v>
      </c>
      <c r="E14" s="462">
        <v>1710</v>
      </c>
      <c r="F14" s="462">
        <v>580</v>
      </c>
      <c r="G14" s="462">
        <v>1130</v>
      </c>
      <c r="H14" s="462">
        <v>0</v>
      </c>
      <c r="I14" s="462">
        <v>0</v>
      </c>
      <c r="J14" s="462">
        <v>0</v>
      </c>
      <c r="K14" s="462">
        <v>580</v>
      </c>
      <c r="L14" s="462">
        <v>565</v>
      </c>
    </row>
    <row r="15" spans="1:12">
      <c r="C15" s="460">
        <v>8</v>
      </c>
      <c r="D15" s="467" t="s">
        <v>1317</v>
      </c>
      <c r="E15" s="451">
        <v>855</v>
      </c>
      <c r="F15" s="451">
        <v>290</v>
      </c>
      <c r="G15" s="451">
        <v>565</v>
      </c>
      <c r="H15" s="451">
        <v>0</v>
      </c>
      <c r="I15" s="451">
        <v>0</v>
      </c>
      <c r="J15" s="451">
        <v>0</v>
      </c>
      <c r="K15" s="451">
        <v>290</v>
      </c>
      <c r="L15" s="451">
        <v>0</v>
      </c>
    </row>
    <row r="16" spans="1:12">
      <c r="C16" s="460">
        <v>9</v>
      </c>
      <c r="D16" s="467" t="s">
        <v>1318</v>
      </c>
      <c r="E16" s="451">
        <v>855</v>
      </c>
      <c r="F16" s="451">
        <v>290</v>
      </c>
      <c r="G16" s="451">
        <v>565</v>
      </c>
      <c r="H16" s="451">
        <v>0</v>
      </c>
      <c r="I16" s="451">
        <v>0</v>
      </c>
      <c r="J16" s="451">
        <v>0</v>
      </c>
      <c r="K16" s="451">
        <v>290</v>
      </c>
      <c r="L16" s="451">
        <v>282</v>
      </c>
    </row>
    <row r="17" spans="3:12" ht="26.25">
      <c r="C17" s="460">
        <v>10</v>
      </c>
      <c r="D17" s="468" t="s">
        <v>1319</v>
      </c>
      <c r="E17" s="451">
        <v>0</v>
      </c>
      <c r="F17" s="451">
        <v>0</v>
      </c>
      <c r="G17" s="451">
        <v>0</v>
      </c>
      <c r="H17" s="451">
        <v>0</v>
      </c>
      <c r="I17" s="451">
        <v>0</v>
      </c>
      <c r="J17" s="451">
        <v>0</v>
      </c>
      <c r="K17" s="451">
        <v>0</v>
      </c>
      <c r="L17" s="451">
        <v>0</v>
      </c>
    </row>
    <row r="18" spans="3:12">
      <c r="C18" s="460">
        <v>11</v>
      </c>
      <c r="D18" s="467" t="s">
        <v>1320</v>
      </c>
      <c r="E18" s="451">
        <v>0</v>
      </c>
      <c r="F18" s="451">
        <v>0</v>
      </c>
      <c r="G18" s="451">
        <v>0</v>
      </c>
      <c r="H18" s="451">
        <v>0</v>
      </c>
      <c r="I18" s="451">
        <v>0</v>
      </c>
      <c r="J18" s="451">
        <v>0</v>
      </c>
      <c r="K18" s="451">
        <v>0</v>
      </c>
      <c r="L18" s="451">
        <v>0</v>
      </c>
    </row>
    <row r="19" spans="3:12">
      <c r="C19" s="460">
        <v>12</v>
      </c>
      <c r="D19" s="467" t="s">
        <v>1321</v>
      </c>
      <c r="E19" s="451">
        <v>0</v>
      </c>
      <c r="F19" s="451">
        <v>0</v>
      </c>
      <c r="G19" s="451">
        <v>0</v>
      </c>
      <c r="H19" s="451">
        <v>0</v>
      </c>
      <c r="I19" s="451">
        <v>0</v>
      </c>
      <c r="J19" s="451">
        <v>0</v>
      </c>
      <c r="K19" s="451">
        <v>0</v>
      </c>
      <c r="L19" s="451">
        <v>0</v>
      </c>
    </row>
    <row r="20" spans="3:12">
      <c r="C20" s="460">
        <v>13</v>
      </c>
      <c r="D20" s="461" t="s">
        <v>1279</v>
      </c>
      <c r="E20" s="462">
        <v>1088</v>
      </c>
      <c r="F20" s="462">
        <v>464</v>
      </c>
      <c r="G20" s="462">
        <v>622</v>
      </c>
      <c r="H20" s="462">
        <v>0</v>
      </c>
      <c r="I20" s="462">
        <v>0</v>
      </c>
      <c r="J20" s="462">
        <v>0</v>
      </c>
      <c r="K20" s="462">
        <v>464</v>
      </c>
      <c r="L20" s="462">
        <v>311</v>
      </c>
    </row>
    <row r="21" spans="3:12">
      <c r="C21" s="460">
        <v>14</v>
      </c>
      <c r="D21" s="467" t="s">
        <v>1317</v>
      </c>
      <c r="E21" s="451">
        <v>544</v>
      </c>
      <c r="F21" s="451">
        <v>232</v>
      </c>
      <c r="G21" s="451">
        <v>311</v>
      </c>
      <c r="H21" s="451">
        <v>0</v>
      </c>
      <c r="I21" s="451">
        <v>0</v>
      </c>
      <c r="J21" s="451">
        <v>0</v>
      </c>
      <c r="K21" s="451">
        <v>232</v>
      </c>
      <c r="L21" s="451">
        <v>0</v>
      </c>
    </row>
    <row r="22" spans="3:12">
      <c r="C22" s="460">
        <v>15</v>
      </c>
      <c r="D22" s="467" t="s">
        <v>1318</v>
      </c>
      <c r="E22" s="451">
        <v>544</v>
      </c>
      <c r="F22" s="451">
        <v>232</v>
      </c>
      <c r="G22" s="451">
        <v>311</v>
      </c>
      <c r="H22" s="451">
        <v>0</v>
      </c>
      <c r="I22" s="451">
        <v>0</v>
      </c>
      <c r="J22" s="451">
        <v>0</v>
      </c>
      <c r="K22" s="451">
        <v>232</v>
      </c>
      <c r="L22" s="451">
        <v>311</v>
      </c>
    </row>
    <row r="23" spans="3:12" ht="26.25">
      <c r="C23" s="460">
        <v>16</v>
      </c>
      <c r="D23" s="468" t="s">
        <v>1319</v>
      </c>
      <c r="E23" s="451">
        <v>0</v>
      </c>
      <c r="F23" s="451">
        <v>0</v>
      </c>
      <c r="G23" s="451">
        <v>0</v>
      </c>
      <c r="H23" s="451">
        <v>0</v>
      </c>
      <c r="I23" s="451">
        <v>0</v>
      </c>
      <c r="J23" s="451">
        <v>0</v>
      </c>
      <c r="K23" s="451">
        <v>0</v>
      </c>
      <c r="L23" s="451">
        <v>0</v>
      </c>
    </row>
    <row r="24" spans="3:12">
      <c r="C24" s="460">
        <v>17</v>
      </c>
      <c r="D24" s="467" t="s">
        <v>1320</v>
      </c>
      <c r="E24" s="451">
        <v>0</v>
      </c>
      <c r="F24" s="451">
        <v>0</v>
      </c>
      <c r="G24" s="451">
        <v>0</v>
      </c>
      <c r="H24" s="451">
        <v>0</v>
      </c>
      <c r="I24" s="451">
        <v>0</v>
      </c>
      <c r="J24" s="451">
        <v>0</v>
      </c>
      <c r="K24" s="451">
        <v>0</v>
      </c>
      <c r="L24" s="451">
        <v>0</v>
      </c>
    </row>
    <row r="25" spans="3:12">
      <c r="C25" s="460">
        <v>18</v>
      </c>
      <c r="D25" s="467" t="s">
        <v>1321</v>
      </c>
      <c r="E25" s="451">
        <v>0</v>
      </c>
      <c r="F25" s="451">
        <v>0</v>
      </c>
      <c r="G25" s="451">
        <v>0</v>
      </c>
      <c r="H25" s="451">
        <v>0</v>
      </c>
      <c r="I25" s="451">
        <v>0</v>
      </c>
      <c r="J25" s="451">
        <v>0</v>
      </c>
      <c r="K25" s="451">
        <v>0</v>
      </c>
      <c r="L25" s="451">
        <v>0</v>
      </c>
    </row>
    <row r="26" spans="3:12">
      <c r="C26" s="460">
        <v>19</v>
      </c>
      <c r="D26" s="461" t="s">
        <v>1280</v>
      </c>
      <c r="E26" s="462">
        <v>198</v>
      </c>
      <c r="F26" s="462">
        <v>40</v>
      </c>
      <c r="G26" s="462">
        <v>158</v>
      </c>
      <c r="H26" s="462">
        <v>0</v>
      </c>
      <c r="I26" s="462">
        <v>0</v>
      </c>
      <c r="J26" s="462">
        <v>0</v>
      </c>
      <c r="K26" s="462">
        <v>40</v>
      </c>
      <c r="L26" s="462">
        <v>79</v>
      </c>
    </row>
    <row r="27" spans="3:12">
      <c r="C27" s="460">
        <v>20</v>
      </c>
      <c r="D27" s="469" t="s">
        <v>1317</v>
      </c>
      <c r="E27" s="451">
        <v>99</v>
      </c>
      <c r="F27" s="451">
        <v>20</v>
      </c>
      <c r="G27" s="451">
        <v>79</v>
      </c>
      <c r="H27" s="451">
        <v>0</v>
      </c>
      <c r="I27" s="451">
        <v>0</v>
      </c>
      <c r="J27" s="451">
        <v>0</v>
      </c>
      <c r="K27" s="451">
        <v>20</v>
      </c>
      <c r="L27" s="451">
        <v>0</v>
      </c>
    </row>
    <row r="28" spans="3:12">
      <c r="C28" s="460">
        <v>21</v>
      </c>
      <c r="D28" s="467" t="s">
        <v>1318</v>
      </c>
      <c r="E28" s="451">
        <v>99</v>
      </c>
      <c r="F28" s="451">
        <v>20</v>
      </c>
      <c r="G28" s="451">
        <v>79</v>
      </c>
      <c r="H28" s="451">
        <v>0</v>
      </c>
      <c r="I28" s="451">
        <v>0</v>
      </c>
      <c r="J28" s="451">
        <v>0</v>
      </c>
      <c r="K28" s="451">
        <v>20</v>
      </c>
      <c r="L28" s="451">
        <v>79</v>
      </c>
    </row>
    <row r="29" spans="3:12" ht="26.25">
      <c r="C29" s="460">
        <v>22</v>
      </c>
      <c r="D29" s="468" t="s">
        <v>1319</v>
      </c>
      <c r="E29" s="451">
        <v>0</v>
      </c>
      <c r="F29" s="451">
        <v>0</v>
      </c>
      <c r="G29" s="451">
        <v>0</v>
      </c>
      <c r="H29" s="451">
        <v>0</v>
      </c>
      <c r="I29" s="451">
        <v>0</v>
      </c>
      <c r="J29" s="451">
        <v>0</v>
      </c>
      <c r="K29" s="451">
        <v>0</v>
      </c>
      <c r="L29" s="451">
        <v>0</v>
      </c>
    </row>
    <row r="30" spans="3:12">
      <c r="C30" s="460">
        <v>23</v>
      </c>
      <c r="D30" s="467" t="s">
        <v>1320</v>
      </c>
      <c r="E30" s="451">
        <v>0</v>
      </c>
      <c r="F30" s="451">
        <v>0</v>
      </c>
      <c r="G30" s="451">
        <v>0</v>
      </c>
      <c r="H30" s="451">
        <v>0</v>
      </c>
      <c r="I30" s="451">
        <v>0</v>
      </c>
      <c r="J30" s="451">
        <v>0</v>
      </c>
      <c r="K30" s="451">
        <v>0</v>
      </c>
      <c r="L30" s="451">
        <v>0</v>
      </c>
    </row>
    <row r="31" spans="3:12">
      <c r="C31" s="460">
        <v>24</v>
      </c>
      <c r="D31" s="467" t="s">
        <v>1321</v>
      </c>
      <c r="E31" s="451">
        <v>0</v>
      </c>
      <c r="F31" s="451">
        <v>0</v>
      </c>
      <c r="G31" s="451">
        <v>0</v>
      </c>
      <c r="H31" s="451">
        <v>0</v>
      </c>
      <c r="I31" s="451">
        <v>0</v>
      </c>
      <c r="J31" s="451">
        <v>0</v>
      </c>
      <c r="K31" s="451">
        <v>0</v>
      </c>
      <c r="L31" s="451">
        <v>0</v>
      </c>
    </row>
    <row r="32" spans="3:12" s="259" customFormat="1">
      <c r="C32" s="685">
        <v>25</v>
      </c>
      <c r="D32" s="423" t="s">
        <v>1323</v>
      </c>
      <c r="E32" s="686">
        <v>2996</v>
      </c>
      <c r="F32" s="686">
        <v>1084</v>
      </c>
      <c r="G32" s="686">
        <v>1910</v>
      </c>
      <c r="H32" s="686">
        <v>0</v>
      </c>
      <c r="I32" s="686">
        <v>0</v>
      </c>
      <c r="J32" s="686">
        <v>0</v>
      </c>
      <c r="K32" s="686">
        <v>1084</v>
      </c>
      <c r="L32" s="686">
        <v>955</v>
      </c>
    </row>
    <row r="34" spans="4:4">
      <c r="D34" s="403" t="s">
        <v>1216</v>
      </c>
    </row>
  </sheetData>
  <mergeCells count="1">
    <mergeCell ref="C2:I3"/>
  </mergeCell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P17"/>
  <sheetViews>
    <sheetView workbookViewId="0">
      <selection activeCell="E9" sqref="E9"/>
    </sheetView>
  </sheetViews>
  <sheetFormatPr baseColWidth="10" defaultColWidth="11.42578125" defaultRowHeight="15"/>
  <cols>
    <col min="1" max="1" width="12.140625" style="1" customWidth="1"/>
    <col min="2" max="2" width="3.7109375" style="1" customWidth="1"/>
    <col min="3" max="3" width="5.28515625" style="1" bestFit="1" customWidth="1"/>
    <col min="4" max="4" width="42.7109375" style="1" bestFit="1" customWidth="1"/>
    <col min="5" max="5" width="11.42578125" style="1" customWidth="1"/>
    <col min="6" max="6" width="15" style="1" customWidth="1"/>
    <col min="7" max="7" width="14.5703125" style="1" customWidth="1"/>
    <col min="8" max="8" width="1.5703125" style="1" customWidth="1"/>
    <col min="9" max="15" width="11.5703125" style="1" bestFit="1" customWidth="1"/>
    <col min="16" max="16384" width="11.42578125" style="1"/>
  </cols>
  <sheetData>
    <row r="2" spans="1:16" ht="15" customHeight="1">
      <c r="C2" s="969" t="s">
        <v>2095</v>
      </c>
      <c r="D2" s="969"/>
      <c r="E2" s="969"/>
      <c r="F2" s="969"/>
      <c r="G2" s="969"/>
      <c r="H2" s="969"/>
      <c r="I2" s="969"/>
      <c r="J2" s="969"/>
      <c r="K2" s="969"/>
      <c r="L2" s="969"/>
      <c r="M2" s="969"/>
      <c r="N2" s="969"/>
      <c r="O2" s="969"/>
      <c r="P2" s="969"/>
    </row>
    <row r="3" spans="1:16" ht="15" customHeight="1">
      <c r="C3" s="969"/>
      <c r="D3" s="969"/>
      <c r="E3" s="969"/>
      <c r="F3" s="969"/>
      <c r="G3" s="969"/>
      <c r="H3" s="969"/>
      <c r="I3" s="969"/>
      <c r="J3" s="969"/>
      <c r="K3" s="969"/>
      <c r="L3" s="969"/>
      <c r="M3" s="969"/>
      <c r="N3" s="969"/>
      <c r="O3" s="969"/>
      <c r="P3" s="969"/>
    </row>
    <row r="4" spans="1:16">
      <c r="A4" s="260" t="s">
        <v>197</v>
      </c>
    </row>
    <row r="5" spans="1:16" ht="15.75">
      <c r="A5" s="43" t="s">
        <v>190</v>
      </c>
      <c r="C5" s="2"/>
      <c r="D5" s="2"/>
      <c r="E5" s="2"/>
      <c r="F5" s="2"/>
      <c r="G5" s="2"/>
      <c r="H5" s="2"/>
      <c r="I5" s="2"/>
    </row>
    <row r="6" spans="1:16">
      <c r="E6" s="2"/>
      <c r="F6" s="2"/>
    </row>
    <row r="7" spans="1:16" ht="15.75" thickBot="1">
      <c r="A7" s="365"/>
      <c r="B7" s="365"/>
      <c r="C7" s="27"/>
      <c r="D7" s="475"/>
      <c r="E7" s="1143" t="s">
        <v>1324</v>
      </c>
      <c r="F7" s="1143"/>
      <c r="G7" s="1143"/>
      <c r="H7" s="478"/>
      <c r="I7" s="1143" t="s">
        <v>1325</v>
      </c>
      <c r="J7" s="1143"/>
      <c r="K7" s="1143"/>
      <c r="L7" s="1143"/>
      <c r="M7" s="1143"/>
      <c r="N7" s="1144"/>
      <c r="O7" s="479"/>
    </row>
    <row r="8" spans="1:16" ht="63.75">
      <c r="A8" s="365"/>
      <c r="B8" s="365"/>
      <c r="C8" s="476"/>
      <c r="D8" s="27"/>
      <c r="E8" s="480" t="s">
        <v>1277</v>
      </c>
      <c r="F8" s="480" t="s">
        <v>1322</v>
      </c>
      <c r="G8" s="480" t="s">
        <v>1326</v>
      </c>
      <c r="H8" s="481"/>
      <c r="I8" s="482" t="s">
        <v>1327</v>
      </c>
      <c r="J8" s="480" t="s">
        <v>1328</v>
      </c>
      <c r="K8" s="480" t="s">
        <v>1329</v>
      </c>
      <c r="L8" s="480" t="s">
        <v>1330</v>
      </c>
      <c r="M8" s="480" t="s">
        <v>1331</v>
      </c>
      <c r="N8" s="480" t="s">
        <v>1332</v>
      </c>
      <c r="O8" s="483" t="s">
        <v>1333</v>
      </c>
    </row>
    <row r="9" spans="1:16">
      <c r="C9" s="476">
        <v>1</v>
      </c>
      <c r="D9" s="477" t="s">
        <v>1334</v>
      </c>
      <c r="E9" s="471">
        <v>11</v>
      </c>
      <c r="F9" s="471">
        <v>1</v>
      </c>
      <c r="G9" s="474">
        <v>12</v>
      </c>
      <c r="H9" s="474">
        <v>0</v>
      </c>
      <c r="I9" s="474">
        <v>7</v>
      </c>
      <c r="J9" s="471">
        <v>27</v>
      </c>
      <c r="K9" s="471">
        <v>0</v>
      </c>
      <c r="L9" s="471">
        <v>11</v>
      </c>
      <c r="M9" s="471">
        <v>7</v>
      </c>
      <c r="N9" s="471">
        <v>3</v>
      </c>
      <c r="O9" s="471">
        <v>67</v>
      </c>
    </row>
    <row r="10" spans="1:16">
      <c r="C10" s="476">
        <v>2</v>
      </c>
      <c r="D10" s="473" t="s">
        <v>1335</v>
      </c>
      <c r="E10" s="471">
        <v>11</v>
      </c>
      <c r="F10" s="471">
        <v>1</v>
      </c>
      <c r="G10" s="471">
        <v>12</v>
      </c>
      <c r="H10" s="471">
        <v>0</v>
      </c>
      <c r="I10" s="472">
        <v>0</v>
      </c>
      <c r="J10" s="472">
        <v>0</v>
      </c>
      <c r="K10" s="472">
        <v>0</v>
      </c>
      <c r="L10" s="472">
        <v>0</v>
      </c>
      <c r="M10" s="472">
        <v>0</v>
      </c>
      <c r="N10" s="472">
        <v>0</v>
      </c>
      <c r="O10" s="471">
        <v>12</v>
      </c>
    </row>
    <row r="11" spans="1:16">
      <c r="C11" s="470">
        <v>3</v>
      </c>
      <c r="D11" s="473" t="s">
        <v>1336</v>
      </c>
      <c r="E11" s="472">
        <v>0</v>
      </c>
      <c r="F11" s="472">
        <v>0</v>
      </c>
      <c r="G11" s="472">
        <v>0</v>
      </c>
      <c r="H11" s="472">
        <v>0</v>
      </c>
      <c r="I11" s="471">
        <v>1</v>
      </c>
      <c r="J11" s="471">
        <v>4</v>
      </c>
      <c r="K11" s="471">
        <v>0</v>
      </c>
      <c r="L11" s="471">
        <v>5</v>
      </c>
      <c r="M11" s="471">
        <v>3</v>
      </c>
      <c r="N11" s="471">
        <v>0</v>
      </c>
      <c r="O11" s="471">
        <v>13</v>
      </c>
    </row>
    <row r="12" spans="1:16">
      <c r="C12" s="470">
        <v>4</v>
      </c>
      <c r="D12" s="473" t="s">
        <v>1337</v>
      </c>
      <c r="E12" s="472">
        <v>0</v>
      </c>
      <c r="F12" s="472">
        <v>0</v>
      </c>
      <c r="G12" s="472">
        <v>0</v>
      </c>
      <c r="H12" s="472">
        <v>0</v>
      </c>
      <c r="I12" s="471">
        <v>6</v>
      </c>
      <c r="J12" s="471">
        <v>23</v>
      </c>
      <c r="K12" s="471">
        <v>0</v>
      </c>
      <c r="L12" s="471">
        <v>6</v>
      </c>
      <c r="M12" s="471">
        <v>4</v>
      </c>
      <c r="N12" s="471">
        <v>3</v>
      </c>
      <c r="O12" s="471">
        <v>42</v>
      </c>
    </row>
    <row r="13" spans="1:16">
      <c r="C13" s="470">
        <v>5</v>
      </c>
      <c r="D13" s="477" t="s">
        <v>1302</v>
      </c>
      <c r="E13" s="474">
        <v>2463</v>
      </c>
      <c r="F13" s="474">
        <v>2869</v>
      </c>
      <c r="G13" s="474">
        <v>5332</v>
      </c>
      <c r="H13" s="474">
        <v>0</v>
      </c>
      <c r="I13" s="474">
        <v>1631</v>
      </c>
      <c r="J13" s="474">
        <v>6969</v>
      </c>
      <c r="K13" s="474">
        <v>0</v>
      </c>
      <c r="L13" s="474">
        <v>2841</v>
      </c>
      <c r="M13" s="474">
        <v>1715</v>
      </c>
      <c r="N13" s="474">
        <v>84</v>
      </c>
      <c r="O13" s="474">
        <v>18572</v>
      </c>
    </row>
    <row r="14" spans="1:16">
      <c r="C14" s="470">
        <v>6</v>
      </c>
      <c r="D14" s="473" t="s">
        <v>1338</v>
      </c>
      <c r="E14" s="474">
        <v>0</v>
      </c>
      <c r="F14" s="474">
        <v>1400</v>
      </c>
      <c r="G14" s="474">
        <v>1400</v>
      </c>
      <c r="H14" s="474">
        <v>0</v>
      </c>
      <c r="I14" s="474">
        <v>494</v>
      </c>
      <c r="J14" s="474">
        <v>1737</v>
      </c>
      <c r="K14" s="474">
        <v>0</v>
      </c>
      <c r="L14" s="474">
        <v>591</v>
      </c>
      <c r="M14" s="474">
        <v>354</v>
      </c>
      <c r="N14" s="474">
        <v>0</v>
      </c>
      <c r="O14" s="474">
        <v>4576</v>
      </c>
    </row>
    <row r="15" spans="1:16">
      <c r="C15" s="470">
        <v>7</v>
      </c>
      <c r="D15" s="473" t="s">
        <v>1339</v>
      </c>
      <c r="E15" s="474">
        <v>2463</v>
      </c>
      <c r="F15" s="474">
        <v>1469</v>
      </c>
      <c r="G15" s="474">
        <v>3932</v>
      </c>
      <c r="H15" s="474">
        <v>0</v>
      </c>
      <c r="I15" s="474">
        <v>1137</v>
      </c>
      <c r="J15" s="474">
        <v>5232</v>
      </c>
      <c r="K15" s="474">
        <v>0</v>
      </c>
      <c r="L15" s="474">
        <v>2250</v>
      </c>
      <c r="M15" s="474">
        <v>1361</v>
      </c>
      <c r="N15" s="474">
        <v>84</v>
      </c>
      <c r="O15" s="474">
        <v>13996</v>
      </c>
    </row>
    <row r="16" spans="1:16" ht="15.75">
      <c r="D16" s="257"/>
      <c r="E16" s="257"/>
      <c r="F16" s="257"/>
    </row>
    <row r="17" spans="4:4">
      <c r="D17" s="403" t="s">
        <v>1216</v>
      </c>
    </row>
  </sheetData>
  <mergeCells count="3">
    <mergeCell ref="E7:G7"/>
    <mergeCell ref="I7:N7"/>
    <mergeCell ref="C2:P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2"/>
  <sheetViews>
    <sheetView workbookViewId="0">
      <selection activeCell="C2" sqref="C2:F3"/>
    </sheetView>
  </sheetViews>
  <sheetFormatPr baseColWidth="10" defaultColWidth="11.42578125" defaultRowHeight="15"/>
  <cols>
    <col min="1" max="1" width="12.140625" style="1" customWidth="1"/>
    <col min="2" max="2" width="3.7109375" style="1" customWidth="1"/>
    <col min="3" max="3" width="7.140625" style="1" bestFit="1" customWidth="1"/>
    <col min="4" max="4" width="34.5703125" style="1" customWidth="1"/>
    <col min="5" max="5" width="23" style="1" customWidth="1"/>
    <col min="6" max="6" width="15" style="1" customWidth="1"/>
    <col min="7" max="16384" width="11.42578125" style="1"/>
  </cols>
  <sheetData>
    <row r="2" spans="1:7" ht="15" customHeight="1">
      <c r="C2" s="969" t="s">
        <v>2096</v>
      </c>
      <c r="D2" s="986"/>
      <c r="E2" s="986"/>
      <c r="F2" s="986"/>
    </row>
    <row r="3" spans="1:7" ht="15" customHeight="1">
      <c r="C3" s="986"/>
      <c r="D3" s="986"/>
      <c r="E3" s="986"/>
      <c r="F3" s="986"/>
    </row>
    <row r="4" spans="1:7">
      <c r="A4" s="260" t="s">
        <v>197</v>
      </c>
    </row>
    <row r="5" spans="1:7" ht="15.75">
      <c r="A5" s="43" t="s">
        <v>192</v>
      </c>
      <c r="C5" s="2"/>
      <c r="D5" s="2"/>
      <c r="E5" s="2"/>
      <c r="F5" s="2"/>
    </row>
    <row r="6" spans="1:7">
      <c r="E6" s="2"/>
      <c r="F6" s="2"/>
    </row>
    <row r="7" spans="1:7">
      <c r="A7" s="365"/>
      <c r="B7" s="365"/>
      <c r="C7" s="26"/>
      <c r="D7" s="26"/>
      <c r="E7" s="737" t="s">
        <v>213</v>
      </c>
      <c r="G7" s="365"/>
    </row>
    <row r="8" spans="1:7" ht="49.5" thickBot="1">
      <c r="A8" s="365"/>
      <c r="B8" s="365"/>
      <c r="C8" s="489"/>
      <c r="D8" s="484" t="s">
        <v>1340</v>
      </c>
      <c r="E8" s="485" t="s">
        <v>1341</v>
      </c>
      <c r="G8" s="365"/>
    </row>
    <row r="9" spans="1:7">
      <c r="C9" s="736">
        <v>1</v>
      </c>
      <c r="D9" s="486" t="s">
        <v>1342</v>
      </c>
      <c r="E9" s="487" t="s">
        <v>2103</v>
      </c>
    </row>
    <row r="10" spans="1:7">
      <c r="C10" s="736">
        <v>2</v>
      </c>
      <c r="D10" s="486" t="s">
        <v>1343</v>
      </c>
      <c r="E10" s="488" t="s">
        <v>2103</v>
      </c>
    </row>
    <row r="11" spans="1:7">
      <c r="C11" s="736">
        <v>3</v>
      </c>
      <c r="D11" s="486" t="s">
        <v>1344</v>
      </c>
      <c r="E11" s="488" t="s">
        <v>2103</v>
      </c>
    </row>
    <row r="12" spans="1:7">
      <c r="C12" s="736">
        <v>4</v>
      </c>
      <c r="D12" s="486" t="s">
        <v>1345</v>
      </c>
      <c r="E12" s="488">
        <v>1</v>
      </c>
    </row>
    <row r="13" spans="1:7">
      <c r="C13" s="736">
        <v>5</v>
      </c>
      <c r="D13" s="486" t="s">
        <v>1346</v>
      </c>
      <c r="E13" s="488" t="s">
        <v>2103</v>
      </c>
    </row>
    <row r="14" spans="1:7">
      <c r="C14" s="736">
        <v>6</v>
      </c>
      <c r="D14" s="486" t="s">
        <v>1347</v>
      </c>
      <c r="E14" s="488" t="s">
        <v>2103</v>
      </c>
    </row>
    <row r="15" spans="1:7">
      <c r="C15" s="736">
        <v>7</v>
      </c>
      <c r="D15" s="486" t="s">
        <v>1348</v>
      </c>
      <c r="E15" s="488" t="s">
        <v>2103</v>
      </c>
    </row>
    <row r="16" spans="1:7" ht="15.75">
      <c r="C16" s="736">
        <v>8</v>
      </c>
      <c r="D16" s="486" t="s">
        <v>1349</v>
      </c>
      <c r="E16" s="488" t="s">
        <v>2103</v>
      </c>
      <c r="F16" s="257"/>
    </row>
    <row r="17" spans="3:5">
      <c r="C17" s="736">
        <v>9</v>
      </c>
      <c r="D17" s="486" t="s">
        <v>1350</v>
      </c>
      <c r="E17" s="488" t="s">
        <v>2103</v>
      </c>
    </row>
    <row r="18" spans="3:5">
      <c r="C18" s="736">
        <v>10</v>
      </c>
      <c r="D18" s="486" t="s">
        <v>1351</v>
      </c>
      <c r="E18" s="488" t="s">
        <v>2103</v>
      </c>
    </row>
    <row r="19" spans="3:5">
      <c r="C19" s="736">
        <v>11</v>
      </c>
      <c r="D19" s="486" t="s">
        <v>1352</v>
      </c>
      <c r="E19" s="488" t="s">
        <v>2103</v>
      </c>
    </row>
    <row r="20" spans="3:5">
      <c r="C20" s="120"/>
    </row>
    <row r="21" spans="3:5">
      <c r="C21" s="120"/>
      <c r="D21" s="403" t="s">
        <v>1353</v>
      </c>
    </row>
    <row r="22" spans="3:5">
      <c r="C22" s="120"/>
    </row>
  </sheetData>
  <mergeCells count="1">
    <mergeCell ref="C2:F3"/>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1145" t="s">
        <v>1702</v>
      </c>
      <c r="C7" s="1145"/>
      <c r="D7" s="1145"/>
      <c r="E7" s="1145"/>
      <c r="F7" s="1145"/>
      <c r="G7" s="1145"/>
      <c r="H7" s="1145"/>
      <c r="I7" s="1145"/>
      <c r="J7" s="1145"/>
      <c r="K7" s="1145"/>
      <c r="L7" s="1145"/>
      <c r="M7" s="1145"/>
    </row>
    <row r="8" spans="2:13">
      <c r="B8" s="1145"/>
      <c r="C8" s="1145"/>
      <c r="D8" s="1145"/>
      <c r="E8" s="1145"/>
      <c r="F8" s="1145"/>
      <c r="G8" s="1145"/>
      <c r="H8" s="1145"/>
      <c r="I8" s="1145"/>
      <c r="J8" s="1145"/>
      <c r="K8" s="1145"/>
      <c r="L8" s="1145"/>
      <c r="M8" s="1145"/>
    </row>
    <row r="9" spans="2:13">
      <c r="B9" s="1145"/>
      <c r="C9" s="1145"/>
      <c r="D9" s="1145"/>
      <c r="E9" s="1145"/>
      <c r="F9" s="1145"/>
      <c r="G9" s="1145"/>
      <c r="H9" s="1145"/>
      <c r="I9" s="1145"/>
      <c r="J9" s="1145"/>
      <c r="K9" s="1145"/>
      <c r="L9" s="1145"/>
      <c r="M9" s="1145"/>
    </row>
    <row r="10" spans="2:13">
      <c r="B10" s="1145"/>
      <c r="C10" s="1145"/>
      <c r="D10" s="1145"/>
      <c r="E10" s="1145"/>
      <c r="F10" s="1145"/>
      <c r="G10" s="1145"/>
      <c r="H10" s="1145"/>
      <c r="I10" s="1145"/>
      <c r="J10" s="1145"/>
      <c r="K10" s="1145"/>
      <c r="L10" s="1145"/>
      <c r="M10" s="1145"/>
    </row>
    <row r="11" spans="2:13">
      <c r="B11" s="1145"/>
      <c r="C11" s="1145"/>
      <c r="D11" s="1145"/>
      <c r="E11" s="1145"/>
      <c r="F11" s="1145"/>
      <c r="G11" s="1145"/>
      <c r="H11" s="1145"/>
      <c r="I11" s="1145"/>
      <c r="J11" s="1145"/>
      <c r="K11" s="1145"/>
      <c r="L11" s="1145"/>
      <c r="M11" s="1145"/>
    </row>
    <row r="12" spans="2:13">
      <c r="B12" s="1145"/>
      <c r="C12" s="1145"/>
      <c r="D12" s="1145"/>
      <c r="E12" s="1145"/>
      <c r="F12" s="1145"/>
      <c r="G12" s="1145"/>
      <c r="H12" s="1145"/>
      <c r="I12" s="1145"/>
      <c r="J12" s="1145"/>
      <c r="K12" s="1145"/>
      <c r="L12" s="1145"/>
      <c r="M12" s="1145"/>
    </row>
    <row r="13" spans="2:13">
      <c r="B13" s="1145"/>
      <c r="C13" s="1145"/>
      <c r="D13" s="1145"/>
      <c r="E13" s="1145"/>
      <c r="F13" s="1145"/>
      <c r="G13" s="1145"/>
      <c r="H13" s="1145"/>
      <c r="I13" s="1145"/>
      <c r="J13" s="1145"/>
      <c r="K13" s="1145"/>
      <c r="L13" s="1145"/>
      <c r="M13" s="1145"/>
    </row>
    <row r="14" spans="2:13">
      <c r="B14" s="1145"/>
      <c r="C14" s="1145"/>
      <c r="D14" s="1145"/>
      <c r="E14" s="1145"/>
      <c r="F14" s="1145"/>
      <c r="G14" s="1145"/>
      <c r="H14" s="1145"/>
      <c r="I14" s="1145"/>
      <c r="J14" s="1145"/>
      <c r="K14" s="1145"/>
      <c r="L14" s="1145"/>
      <c r="M14" s="1145"/>
    </row>
    <row r="15" spans="2:13">
      <c r="B15" s="1145"/>
      <c r="C15" s="1145"/>
      <c r="D15" s="1145"/>
      <c r="E15" s="1145"/>
      <c r="F15" s="1145"/>
      <c r="G15" s="1145"/>
      <c r="H15" s="1145"/>
      <c r="I15" s="1145"/>
      <c r="J15" s="1145"/>
      <c r="K15" s="1145"/>
      <c r="L15" s="1145"/>
      <c r="M15" s="1145"/>
    </row>
    <row r="16" spans="2:13">
      <c r="B16" s="1145"/>
      <c r="C16" s="1145"/>
      <c r="D16" s="1145"/>
      <c r="E16" s="1145"/>
      <c r="F16" s="1145"/>
      <c r="G16" s="1145"/>
      <c r="H16" s="1145"/>
      <c r="I16" s="1145"/>
      <c r="J16" s="1145"/>
      <c r="K16" s="1145"/>
      <c r="L16" s="1145"/>
      <c r="M16" s="1145"/>
    </row>
    <row r="17" spans="2:13">
      <c r="B17" s="1145"/>
      <c r="C17" s="1145"/>
      <c r="D17" s="1145"/>
      <c r="E17" s="1145"/>
      <c r="F17" s="1145"/>
      <c r="G17" s="1145"/>
      <c r="H17" s="1145"/>
      <c r="I17" s="1145"/>
      <c r="J17" s="1145"/>
      <c r="K17" s="1145"/>
      <c r="L17" s="1145"/>
      <c r="M17" s="1145"/>
    </row>
    <row r="18" spans="2:13">
      <c r="B18" s="1145"/>
      <c r="C18" s="1145"/>
      <c r="D18" s="1145"/>
      <c r="E18" s="1145"/>
      <c r="F18" s="1145"/>
      <c r="G18" s="1145"/>
      <c r="H18" s="1145"/>
      <c r="I18" s="1145"/>
      <c r="J18" s="1145"/>
      <c r="K18" s="1145"/>
      <c r="L18" s="1145"/>
      <c r="M18" s="1145"/>
    </row>
    <row r="19" spans="2:13">
      <c r="B19" s="1145"/>
      <c r="C19" s="1145"/>
      <c r="D19" s="1145"/>
      <c r="E19" s="1145"/>
      <c r="F19" s="1145"/>
      <c r="G19" s="1145"/>
      <c r="H19" s="1145"/>
      <c r="I19" s="1145"/>
      <c r="J19" s="1145"/>
      <c r="K19" s="1145"/>
      <c r="L19" s="1145"/>
      <c r="M19" s="1145"/>
    </row>
    <row r="20" spans="2:13">
      <c r="B20" s="1145"/>
      <c r="C20" s="1145"/>
      <c r="D20" s="1145"/>
      <c r="E20" s="1145"/>
      <c r="F20" s="1145"/>
      <c r="G20" s="1145"/>
      <c r="H20" s="1145"/>
      <c r="I20" s="1145"/>
      <c r="J20" s="1145"/>
      <c r="K20" s="1145"/>
      <c r="L20" s="1145"/>
      <c r="M20" s="1145"/>
    </row>
    <row r="21" spans="2:13">
      <c r="B21" s="1145"/>
      <c r="C21" s="1145"/>
      <c r="D21" s="1145"/>
      <c r="E21" s="1145"/>
      <c r="F21" s="1145"/>
      <c r="G21" s="1145"/>
      <c r="H21" s="1145"/>
      <c r="I21" s="1145"/>
      <c r="J21" s="1145"/>
      <c r="K21" s="1145"/>
      <c r="L21" s="1145"/>
      <c r="M21" s="1145"/>
    </row>
    <row r="22" spans="2:13">
      <c r="B22" s="1145"/>
      <c r="C22" s="1145"/>
      <c r="D22" s="1145"/>
      <c r="E22" s="1145"/>
      <c r="F22" s="1145"/>
      <c r="G22" s="1145"/>
      <c r="H22" s="1145"/>
      <c r="I22" s="1145"/>
      <c r="J22" s="1145"/>
      <c r="K22" s="1145"/>
      <c r="L22" s="1145"/>
      <c r="M22" s="1145"/>
    </row>
    <row r="23" spans="2:13">
      <c r="B23" s="1145"/>
      <c r="C23" s="1145"/>
      <c r="D23" s="1145"/>
      <c r="E23" s="1145"/>
      <c r="F23" s="1145"/>
      <c r="G23" s="1145"/>
      <c r="H23" s="1145"/>
      <c r="I23" s="1145"/>
      <c r="J23" s="1145"/>
      <c r="K23" s="1145"/>
      <c r="L23" s="1145"/>
      <c r="M23" s="1145"/>
    </row>
    <row r="24" spans="2:13">
      <c r="B24" s="1145"/>
      <c r="C24" s="1145"/>
      <c r="D24" s="1145"/>
      <c r="E24" s="1145"/>
      <c r="F24" s="1145"/>
      <c r="G24" s="1145"/>
      <c r="H24" s="1145"/>
      <c r="I24" s="1145"/>
      <c r="J24" s="1145"/>
      <c r="K24" s="1145"/>
      <c r="L24" s="1145"/>
      <c r="M24" s="1145"/>
    </row>
    <row r="25" spans="2:13">
      <c r="B25" s="1145"/>
      <c r="C25" s="1145"/>
      <c r="D25" s="1145"/>
      <c r="E25" s="1145"/>
      <c r="F25" s="1145"/>
      <c r="G25" s="1145"/>
      <c r="H25" s="1145"/>
      <c r="I25" s="1145"/>
      <c r="J25" s="1145"/>
      <c r="K25" s="1145"/>
      <c r="L25" s="1145"/>
      <c r="M25" s="1145"/>
    </row>
  </sheetData>
  <mergeCells count="1">
    <mergeCell ref="B7:M25"/>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10" ht="15" customHeight="1">
      <c r="C2" s="969" t="s">
        <v>2282</v>
      </c>
      <c r="D2" s="986"/>
      <c r="E2" s="986"/>
      <c r="F2" s="986"/>
      <c r="G2" s="986"/>
      <c r="H2" s="986"/>
      <c r="I2" s="986"/>
    </row>
    <row r="3" spans="1:10" ht="15" customHeight="1">
      <c r="C3" s="986"/>
      <c r="D3" s="986"/>
      <c r="E3" s="986"/>
      <c r="F3" s="986"/>
      <c r="G3" s="986"/>
      <c r="H3" s="986"/>
      <c r="I3" s="986"/>
    </row>
    <row r="4" spans="1:10">
      <c r="A4" s="260" t="s">
        <v>197</v>
      </c>
    </row>
    <row r="5" spans="1:10" ht="15.75">
      <c r="A5" s="43"/>
      <c r="C5" s="2"/>
      <c r="D5" s="2"/>
      <c r="E5" s="2"/>
      <c r="F5" s="2"/>
      <c r="G5" s="2"/>
      <c r="H5" s="2"/>
      <c r="I5" s="2"/>
    </row>
    <row r="7" spans="1:10">
      <c r="A7" s="365"/>
      <c r="B7" s="365"/>
      <c r="C7" s="365"/>
      <c r="I7" s="365"/>
      <c r="J7" s="365"/>
    </row>
    <row r="8" spans="1:10">
      <c r="A8" s="365"/>
      <c r="B8" s="365"/>
      <c r="C8" s="365"/>
      <c r="I8" s="365"/>
      <c r="J8" s="365"/>
    </row>
    <row r="16" spans="1:10" ht="15.75">
      <c r="D16" s="257"/>
      <c r="E16" s="257"/>
      <c r="F16" s="257"/>
    </row>
  </sheetData>
  <mergeCells count="1">
    <mergeCell ref="C2:I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S65"/>
  <sheetViews>
    <sheetView zoomScale="85" zoomScaleNormal="85" workbookViewId="0">
      <selection activeCell="S11" sqref="S11"/>
    </sheetView>
  </sheetViews>
  <sheetFormatPr baseColWidth="10" defaultColWidth="11.140625" defaultRowHeight="15"/>
  <cols>
    <col min="1" max="2" width="11.140625" style="1"/>
    <col min="3" max="3" width="76.28515625" style="1" customWidth="1"/>
    <col min="4" max="4" width="15.5703125" style="1" customWidth="1"/>
    <col min="5" max="5" width="41" style="1" customWidth="1"/>
    <col min="6" max="7" width="11.140625" style="1"/>
    <col min="8" max="8" width="15.7109375" style="1" customWidth="1"/>
    <col min="9" max="11" width="14" style="1" customWidth="1"/>
    <col min="12" max="13" width="15.7109375" style="1" customWidth="1"/>
    <col min="14" max="14" width="31.85546875" style="1" customWidth="1"/>
    <col min="15" max="18" width="11.140625" style="1"/>
    <col min="19" max="19" width="14.42578125" style="1" customWidth="1"/>
    <col min="20" max="16384" width="11.140625" style="1"/>
  </cols>
  <sheetData>
    <row r="2" spans="1:19" ht="14.65" customHeight="1">
      <c r="C2" s="1146" t="s">
        <v>2261</v>
      </c>
      <c r="D2" s="1146"/>
      <c r="E2" s="1146"/>
      <c r="F2" s="1146"/>
      <c r="G2" s="1146"/>
      <c r="H2" s="1146"/>
      <c r="I2" s="1146"/>
      <c r="J2" s="1146"/>
      <c r="K2" s="1146"/>
    </row>
    <row r="3" spans="1:19" ht="14.65" customHeight="1">
      <c r="C3" s="1146"/>
      <c r="D3" s="1146"/>
      <c r="E3" s="1146"/>
      <c r="F3" s="1146"/>
      <c r="G3" s="1146"/>
      <c r="H3" s="1146"/>
      <c r="I3" s="1146"/>
      <c r="J3" s="1146"/>
      <c r="K3" s="1146"/>
    </row>
    <row r="4" spans="1:19">
      <c r="A4" s="260" t="s">
        <v>197</v>
      </c>
    </row>
    <row r="5" spans="1:19" ht="15.75">
      <c r="A5" s="43" t="s">
        <v>1948</v>
      </c>
      <c r="C5" s="2"/>
      <c r="D5" s="2"/>
      <c r="E5" s="2"/>
      <c r="F5" s="2"/>
      <c r="G5" s="2"/>
      <c r="H5" s="2"/>
      <c r="I5" s="2"/>
    </row>
    <row r="6" spans="1:19" ht="15.75">
      <c r="A6" s="43"/>
      <c r="C6" s="2"/>
      <c r="D6" s="2"/>
      <c r="E6" s="2"/>
      <c r="F6" s="2"/>
      <c r="G6" s="2"/>
      <c r="H6" s="2"/>
      <c r="I6" s="2"/>
    </row>
    <row r="7" spans="1:19" ht="26.65" customHeight="1">
      <c r="C7" s="887"/>
      <c r="D7" s="888" t="s">
        <v>213</v>
      </c>
      <c r="E7" s="888" t="s">
        <v>214</v>
      </c>
      <c r="F7" s="888" t="s">
        <v>215</v>
      </c>
      <c r="G7" s="888" t="s">
        <v>216</v>
      </c>
      <c r="H7" s="888" t="s">
        <v>217</v>
      </c>
      <c r="I7" s="888" t="s">
        <v>274</v>
      </c>
      <c r="J7" s="888" t="s">
        <v>275</v>
      </c>
      <c r="K7" s="888" t="s">
        <v>329</v>
      </c>
      <c r="L7" s="888" t="s">
        <v>990</v>
      </c>
      <c r="M7" s="888" t="s">
        <v>991</v>
      </c>
      <c r="N7" s="888" t="s">
        <v>992</v>
      </c>
      <c r="O7" s="888" t="s">
        <v>993</v>
      </c>
      <c r="P7" s="888" t="s">
        <v>994</v>
      </c>
      <c r="Q7" s="888" t="s">
        <v>1011</v>
      </c>
      <c r="R7" s="888" t="s">
        <v>1012</v>
      </c>
      <c r="S7" s="888" t="s">
        <v>1949</v>
      </c>
    </row>
    <row r="8" spans="1:19" ht="93.4" customHeight="1">
      <c r="C8" s="876" t="s">
        <v>1950</v>
      </c>
      <c r="D8" s="1149" t="s">
        <v>2019</v>
      </c>
      <c r="E8" s="1149"/>
      <c r="F8" s="1149"/>
      <c r="G8" s="1149"/>
      <c r="H8" s="1150"/>
      <c r="I8" s="1151" t="s">
        <v>1951</v>
      </c>
      <c r="J8" s="1149"/>
      <c r="K8" s="1150"/>
      <c r="L8" s="1151" t="s">
        <v>1952</v>
      </c>
      <c r="M8" s="1150"/>
      <c r="N8" s="1147" t="s">
        <v>1953</v>
      </c>
      <c r="O8" s="1147" t="s">
        <v>1954</v>
      </c>
      <c r="P8" s="1147" t="s">
        <v>1955</v>
      </c>
      <c r="Q8" s="1147" t="s">
        <v>1956</v>
      </c>
      <c r="R8" s="1147" t="s">
        <v>1957</v>
      </c>
      <c r="S8" s="1147" t="s">
        <v>1958</v>
      </c>
    </row>
    <row r="9" spans="1:19" ht="121.35" customHeight="1" thickBot="1">
      <c r="D9" s="877"/>
      <c r="E9" s="878" t="s">
        <v>1959</v>
      </c>
      <c r="F9" s="878" t="s">
        <v>1960</v>
      </c>
      <c r="G9" s="878" t="s">
        <v>1961</v>
      </c>
      <c r="H9" s="878" t="s">
        <v>1962</v>
      </c>
      <c r="I9" s="877"/>
      <c r="J9" s="879" t="s">
        <v>1961</v>
      </c>
      <c r="K9" s="879" t="s">
        <v>1962</v>
      </c>
      <c r="L9" s="877"/>
      <c r="M9" s="878" t="s">
        <v>1963</v>
      </c>
      <c r="N9" s="1148"/>
      <c r="O9" s="1148"/>
      <c r="P9" s="1148"/>
      <c r="Q9" s="1148"/>
      <c r="R9" s="1148"/>
      <c r="S9" s="1148"/>
    </row>
    <row r="10" spans="1:19" ht="18.600000000000001" customHeight="1">
      <c r="B10" s="880">
        <v>1</v>
      </c>
      <c r="C10" s="880" t="s">
        <v>1964</v>
      </c>
      <c r="D10" s="931">
        <v>13279.579199281929</v>
      </c>
      <c r="E10" s="932">
        <v>519.18483105556197</v>
      </c>
      <c r="F10" s="931">
        <v>0</v>
      </c>
      <c r="G10" s="931">
        <v>1372.3888328714997</v>
      </c>
      <c r="H10" s="932">
        <v>522.28349766222095</v>
      </c>
      <c r="I10" s="931">
        <v>-404.61926090431592</v>
      </c>
      <c r="J10" s="933">
        <v>-68.215592803420606</v>
      </c>
      <c r="K10" s="934">
        <v>-289.19771823738489</v>
      </c>
      <c r="L10" s="931">
        <v>5014623.5564937741</v>
      </c>
      <c r="M10" s="931">
        <v>3423238.4375430355</v>
      </c>
      <c r="N10" s="932">
        <v>0.10234620614296958</v>
      </c>
      <c r="O10" s="931">
        <v>7518.5068543902353</v>
      </c>
      <c r="P10" s="931">
        <v>2946.24957763152</v>
      </c>
      <c r="Q10" s="932">
        <v>2006.0243817101746</v>
      </c>
      <c r="R10" s="931">
        <v>808.79838554999992</v>
      </c>
      <c r="S10" s="931">
        <v>5.2805477751509056</v>
      </c>
    </row>
    <row r="11" spans="1:19">
      <c r="B11" s="881">
        <v>2</v>
      </c>
      <c r="C11" s="882" t="s">
        <v>1965</v>
      </c>
      <c r="D11" s="935">
        <v>482.54494316</v>
      </c>
      <c r="E11" s="935">
        <v>0</v>
      </c>
      <c r="F11" s="935">
        <v>0</v>
      </c>
      <c r="G11" s="935">
        <v>39.155196109999999</v>
      </c>
      <c r="H11" s="935">
        <v>20.710522539999999</v>
      </c>
      <c r="I11" s="935">
        <v>-20.10355749</v>
      </c>
      <c r="J11" s="935">
        <v>-1.97229298</v>
      </c>
      <c r="K11" s="935">
        <v>-16.57741206</v>
      </c>
      <c r="L11" s="935">
        <v>306553.2528251984</v>
      </c>
      <c r="M11" s="935">
        <v>82594.266169650829</v>
      </c>
      <c r="N11" s="935">
        <v>0</v>
      </c>
      <c r="O11" s="936">
        <v>247.25421062999999</v>
      </c>
      <c r="P11" s="936">
        <v>157.94744863999998</v>
      </c>
      <c r="Q11" s="937">
        <v>57.73591175</v>
      </c>
      <c r="R11" s="935">
        <v>19.607372139999999</v>
      </c>
      <c r="S11" s="935">
        <v>5.2256960000000001</v>
      </c>
    </row>
    <row r="12" spans="1:19">
      <c r="B12" s="881">
        <v>3</v>
      </c>
      <c r="C12" s="882" t="s">
        <v>1966</v>
      </c>
      <c r="D12" s="935">
        <v>74.520335889999998</v>
      </c>
      <c r="E12" s="935">
        <v>28.497232149999999</v>
      </c>
      <c r="F12" s="935">
        <v>0</v>
      </c>
      <c r="G12" s="935">
        <v>4.8696057300000009</v>
      </c>
      <c r="H12" s="935">
        <v>11.05524486</v>
      </c>
      <c r="I12" s="935">
        <v>-8.4803049399999999</v>
      </c>
      <c r="J12" s="935">
        <v>-0.19565326</v>
      </c>
      <c r="K12" s="935">
        <v>-8.1055013599999999</v>
      </c>
      <c r="L12" s="935">
        <v>26640.919669999999</v>
      </c>
      <c r="M12" s="935">
        <v>7459.7211100000004</v>
      </c>
      <c r="N12" s="935">
        <v>0</v>
      </c>
      <c r="O12" s="936">
        <v>65.77796979</v>
      </c>
      <c r="P12" s="936">
        <v>4.1624414300000003</v>
      </c>
      <c r="Q12" s="937">
        <v>3.9630427400000001</v>
      </c>
      <c r="R12" s="935">
        <v>0.61688193000000002</v>
      </c>
      <c r="S12" s="935">
        <v>1.908069</v>
      </c>
    </row>
    <row r="13" spans="1:19">
      <c r="B13" s="881">
        <v>4</v>
      </c>
      <c r="C13" s="883" t="s">
        <v>1967</v>
      </c>
      <c r="D13" s="935">
        <v>0.12051641</v>
      </c>
      <c r="E13" s="935">
        <v>0.12051641</v>
      </c>
      <c r="F13" s="935">
        <v>0</v>
      </c>
      <c r="G13" s="935">
        <v>0</v>
      </c>
      <c r="H13" s="935">
        <v>0</v>
      </c>
      <c r="I13" s="935">
        <v>-3.1069299999999999E-3</v>
      </c>
      <c r="J13" s="935">
        <v>0</v>
      </c>
      <c r="K13" s="935">
        <v>0</v>
      </c>
      <c r="L13" s="935">
        <v>154.03048999999999</v>
      </c>
      <c r="M13" s="935">
        <v>16.949490000000001</v>
      </c>
      <c r="N13" s="935">
        <v>0</v>
      </c>
      <c r="O13" s="936">
        <v>0.12051641</v>
      </c>
      <c r="P13" s="936">
        <v>0</v>
      </c>
      <c r="Q13" s="937">
        <v>0</v>
      </c>
      <c r="R13" s="935">
        <v>0</v>
      </c>
      <c r="S13" s="935">
        <v>-0.24929799999999999</v>
      </c>
    </row>
    <row r="14" spans="1:19">
      <c r="B14" s="881">
        <v>5</v>
      </c>
      <c r="C14" s="883" t="s">
        <v>1968</v>
      </c>
      <c r="D14" s="935">
        <v>0.28427497999999995</v>
      </c>
      <c r="E14" s="935">
        <v>0.28427497999999995</v>
      </c>
      <c r="F14" s="935">
        <v>0</v>
      </c>
      <c r="G14" s="935">
        <v>0</v>
      </c>
      <c r="H14" s="935">
        <v>0</v>
      </c>
      <c r="I14" s="935">
        <v>-6.1199999999999999E-6</v>
      </c>
      <c r="J14" s="935">
        <v>0</v>
      </c>
      <c r="K14" s="935">
        <v>0</v>
      </c>
      <c r="L14" s="935">
        <v>3424.0161499999999</v>
      </c>
      <c r="M14" s="935">
        <v>442.74743000000001</v>
      </c>
      <c r="N14" s="935">
        <v>0</v>
      </c>
      <c r="O14" s="936">
        <v>-1.6609999999999999E-5</v>
      </c>
      <c r="P14" s="936">
        <v>0.28429159000000004</v>
      </c>
      <c r="Q14" s="937">
        <v>0</v>
      </c>
      <c r="R14" s="935">
        <v>0</v>
      </c>
      <c r="S14" s="935">
        <v>7.6880920000000001</v>
      </c>
    </row>
    <row r="15" spans="1:19">
      <c r="B15" s="881">
        <v>6</v>
      </c>
      <c r="C15" s="883" t="s">
        <v>1969</v>
      </c>
      <c r="D15" s="935">
        <v>3.0008333999999999</v>
      </c>
      <c r="E15" s="935">
        <v>0</v>
      </c>
      <c r="F15" s="935">
        <v>0</v>
      </c>
      <c r="G15" s="935">
        <v>0</v>
      </c>
      <c r="H15" s="935">
        <v>0.27532874000000002</v>
      </c>
      <c r="I15" s="935">
        <v>-7.5822940000000005E-2</v>
      </c>
      <c r="J15" s="935">
        <v>0</v>
      </c>
      <c r="K15" s="935">
        <v>-7.1089340000000001E-2</v>
      </c>
      <c r="L15" s="935">
        <v>2183.0868500000001</v>
      </c>
      <c r="M15" s="935">
        <v>1258.1705999999999</v>
      </c>
      <c r="N15" s="935">
        <v>0</v>
      </c>
      <c r="O15" s="936">
        <v>3.0003910299999998</v>
      </c>
      <c r="P15" s="936">
        <v>0</v>
      </c>
      <c r="Q15" s="937">
        <v>0</v>
      </c>
      <c r="R15" s="935">
        <v>4.4236999999999998E-4</v>
      </c>
      <c r="S15" s="935">
        <v>1.858134</v>
      </c>
    </row>
    <row r="16" spans="1:19">
      <c r="B16" s="881">
        <v>7</v>
      </c>
      <c r="C16" s="883" t="s">
        <v>1970</v>
      </c>
      <c r="D16" s="935">
        <v>42.895058880000001</v>
      </c>
      <c r="E16" s="935">
        <v>0</v>
      </c>
      <c r="F16" s="935">
        <v>0</v>
      </c>
      <c r="G16" s="935">
        <v>4.7685827699999992</v>
      </c>
      <c r="H16" s="935">
        <v>10.76001198</v>
      </c>
      <c r="I16" s="935">
        <v>-8.3379340400000004</v>
      </c>
      <c r="J16" s="935">
        <v>-0.19249448999999999</v>
      </c>
      <c r="K16" s="935">
        <v>-8.0145080100000001</v>
      </c>
      <c r="L16" s="935">
        <v>20619.620490000001</v>
      </c>
      <c r="M16" s="935">
        <v>5658.1057200000005</v>
      </c>
      <c r="N16" s="935">
        <v>0</v>
      </c>
      <c r="O16" s="936">
        <v>34.463125490000003</v>
      </c>
      <c r="P16" s="936">
        <v>3.8781498399999998</v>
      </c>
      <c r="Q16" s="937">
        <v>3.9630427400000001</v>
      </c>
      <c r="R16" s="935">
        <v>0.59074081000000001</v>
      </c>
      <c r="S16" s="935">
        <v>2.9262069999999998</v>
      </c>
    </row>
    <row r="17" spans="2:19">
      <c r="B17" s="881">
        <v>8</v>
      </c>
      <c r="C17" s="883" t="s">
        <v>1971</v>
      </c>
      <c r="D17" s="935">
        <v>28.21965222</v>
      </c>
      <c r="E17" s="935">
        <v>28.092440760000002</v>
      </c>
      <c r="F17" s="935">
        <v>0</v>
      </c>
      <c r="G17" s="935">
        <v>0.10102296000000001</v>
      </c>
      <c r="H17" s="935">
        <v>1.9904140000000001E-2</v>
      </c>
      <c r="I17" s="935">
        <v>-6.3434909999999997E-2</v>
      </c>
      <c r="J17" s="935">
        <v>-3.15877E-3</v>
      </c>
      <c r="K17" s="935">
        <v>-1.990401E-2</v>
      </c>
      <c r="L17" s="935">
        <v>260.16568999999998</v>
      </c>
      <c r="M17" s="935">
        <v>83.747870000000006</v>
      </c>
      <c r="N17" s="935">
        <v>0</v>
      </c>
      <c r="O17" s="936">
        <v>28.19395347</v>
      </c>
      <c r="P17" s="936">
        <v>0</v>
      </c>
      <c r="Q17" s="937">
        <v>0</v>
      </c>
      <c r="R17" s="935">
        <v>2.5698749999999999E-2</v>
      </c>
      <c r="S17" s="935">
        <v>0.33585700000000002</v>
      </c>
    </row>
    <row r="18" spans="2:19">
      <c r="B18" s="881">
        <v>9</v>
      </c>
      <c r="C18" s="882" t="s">
        <v>1972</v>
      </c>
      <c r="D18" s="935">
        <v>3274.8220740241618</v>
      </c>
      <c r="E18" s="935">
        <v>170.79659948</v>
      </c>
      <c r="F18" s="935">
        <v>0</v>
      </c>
      <c r="G18" s="935">
        <v>287.23498522149987</v>
      </c>
      <c r="H18" s="935">
        <v>160.61882294146909</v>
      </c>
      <c r="I18" s="935">
        <v>-109.6580476095984</v>
      </c>
      <c r="J18" s="935">
        <v>-15.877624253420599</v>
      </c>
      <c r="K18" s="935">
        <v>-84.943800918530883</v>
      </c>
      <c r="L18" s="935">
        <v>2730471.7001591921</v>
      </c>
      <c r="M18" s="935">
        <v>2098464.4725961965</v>
      </c>
      <c r="N18" s="935">
        <v>0.26878616196168026</v>
      </c>
      <c r="O18" s="936">
        <v>2502.4161134541619</v>
      </c>
      <c r="P18" s="936">
        <v>548.12225132000003</v>
      </c>
      <c r="Q18" s="937">
        <v>90.303171050000003</v>
      </c>
      <c r="R18" s="935">
        <v>133.98053820000001</v>
      </c>
      <c r="S18" s="935">
        <v>2.7764521623066662</v>
      </c>
    </row>
    <row r="19" spans="2:19">
      <c r="B19" s="881">
        <v>10</v>
      </c>
      <c r="C19" s="883" t="s">
        <v>1973</v>
      </c>
      <c r="D19" s="935">
        <v>934.09959652357497</v>
      </c>
      <c r="E19" s="935">
        <v>0</v>
      </c>
      <c r="F19" s="935">
        <v>0</v>
      </c>
      <c r="G19" s="935">
        <v>58.231912790000003</v>
      </c>
      <c r="H19" s="935">
        <v>9.2054462400000006</v>
      </c>
      <c r="I19" s="935">
        <v>-10.636337055500574</v>
      </c>
      <c r="J19" s="935">
        <v>-2.7138580000000001</v>
      </c>
      <c r="K19" s="935">
        <v>-5.2958006799999993</v>
      </c>
      <c r="L19" s="935">
        <v>689197.73312373157</v>
      </c>
      <c r="M19" s="935">
        <v>594360.83299912664</v>
      </c>
      <c r="N19" s="935">
        <v>0</v>
      </c>
      <c r="O19" s="936">
        <v>676.63312548357499</v>
      </c>
      <c r="P19" s="936">
        <v>199.13792668000002</v>
      </c>
      <c r="Q19" s="937">
        <v>31.539243949999999</v>
      </c>
      <c r="R19" s="935">
        <v>26.789300409999999</v>
      </c>
      <c r="S19" s="935">
        <v>2.7968612695204147</v>
      </c>
    </row>
    <row r="20" spans="2:19">
      <c r="B20" s="881">
        <v>11</v>
      </c>
      <c r="C20" s="883" t="s">
        <v>1974</v>
      </c>
      <c r="D20" s="935">
        <v>142.99372237</v>
      </c>
      <c r="E20" s="935">
        <v>0</v>
      </c>
      <c r="F20" s="935">
        <v>0</v>
      </c>
      <c r="G20" s="935">
        <v>21.497572850000001</v>
      </c>
      <c r="H20" s="935">
        <v>6.8713175999999994</v>
      </c>
      <c r="I20" s="935">
        <v>-4.3940067800000007</v>
      </c>
      <c r="J20" s="935">
        <v>-1.0531462300000001</v>
      </c>
      <c r="K20" s="935">
        <v>-2.7017427500000002</v>
      </c>
      <c r="L20" s="935">
        <v>22527.34762</v>
      </c>
      <c r="M20" s="935">
        <v>16325.02205</v>
      </c>
      <c r="N20" s="935">
        <v>0</v>
      </c>
      <c r="O20" s="936">
        <v>74.949736479999999</v>
      </c>
      <c r="P20" s="936">
        <v>58.425010549999996</v>
      </c>
      <c r="Q20" s="937">
        <v>5.9748090599999992</v>
      </c>
      <c r="R20" s="935">
        <v>3.6441662799999999</v>
      </c>
      <c r="S20" s="935">
        <v>4.1817229999999999</v>
      </c>
    </row>
    <row r="21" spans="2:19">
      <c r="B21" s="881">
        <v>12</v>
      </c>
      <c r="C21" s="883" t="s">
        <v>1975</v>
      </c>
      <c r="D21" s="935">
        <v>1.56357715</v>
      </c>
      <c r="E21" s="935">
        <v>0</v>
      </c>
      <c r="F21" s="935">
        <v>0</v>
      </c>
      <c r="G21" s="935">
        <v>0</v>
      </c>
      <c r="H21" s="935">
        <v>0</v>
      </c>
      <c r="I21" s="935">
        <v>-2.28283E-3</v>
      </c>
      <c r="J21" s="935">
        <v>0</v>
      </c>
      <c r="K21" s="935">
        <v>0</v>
      </c>
      <c r="L21" s="935">
        <v>588.80220999999995</v>
      </c>
      <c r="M21" s="935">
        <v>301.43446999999998</v>
      </c>
      <c r="N21" s="935">
        <v>0</v>
      </c>
      <c r="O21" s="936">
        <v>0.77559540000000005</v>
      </c>
      <c r="P21" s="936">
        <v>0.78798139</v>
      </c>
      <c r="Q21" s="937">
        <v>0</v>
      </c>
      <c r="R21" s="935">
        <v>3.5999999999999999E-7</v>
      </c>
      <c r="S21" s="935">
        <v>3.4568690000000002</v>
      </c>
    </row>
    <row r="22" spans="2:19">
      <c r="B22" s="881">
        <v>13</v>
      </c>
      <c r="C22" s="883" t="s">
        <v>1976</v>
      </c>
      <c r="D22" s="935">
        <v>37.124032970000002</v>
      </c>
      <c r="E22" s="935">
        <v>0</v>
      </c>
      <c r="F22" s="935">
        <v>0</v>
      </c>
      <c r="G22" s="935">
        <v>3.8901700400000001</v>
      </c>
      <c r="H22" s="935">
        <v>4.7033471699999998</v>
      </c>
      <c r="I22" s="935">
        <v>-2.24358345</v>
      </c>
      <c r="J22" s="935">
        <v>-0.12165069000000001</v>
      </c>
      <c r="K22" s="935">
        <v>-1.9513645500000001</v>
      </c>
      <c r="L22" s="935">
        <v>11772.440840000001</v>
      </c>
      <c r="M22" s="935">
        <v>9156.519479999999</v>
      </c>
      <c r="N22" s="935">
        <v>0</v>
      </c>
      <c r="O22" s="936">
        <v>27.855553159999999</v>
      </c>
      <c r="P22" s="936">
        <v>3.6279763599999999</v>
      </c>
      <c r="Q22" s="937">
        <v>4.55964451</v>
      </c>
      <c r="R22" s="935">
        <v>1.0808589399999999</v>
      </c>
      <c r="S22" s="935">
        <v>3.9838439999999999</v>
      </c>
    </row>
    <row r="23" spans="2:19">
      <c r="B23" s="881">
        <v>14</v>
      </c>
      <c r="C23" s="883" t="s">
        <v>1977</v>
      </c>
      <c r="D23" s="935">
        <v>213.99584118628309</v>
      </c>
      <c r="E23" s="935">
        <v>0</v>
      </c>
      <c r="F23" s="935">
        <v>0</v>
      </c>
      <c r="G23" s="935">
        <v>13.432732810000001</v>
      </c>
      <c r="H23" s="935">
        <v>5.0809996414691216</v>
      </c>
      <c r="I23" s="935">
        <v>-3.4088865639019943</v>
      </c>
      <c r="J23" s="935">
        <v>-0.34058316</v>
      </c>
      <c r="K23" s="935">
        <v>-2.6557910985308788</v>
      </c>
      <c r="L23" s="935">
        <v>113363.43874473528</v>
      </c>
      <c r="M23" s="935">
        <v>107060.43382176686</v>
      </c>
      <c r="N23" s="935">
        <v>6.3897820743613965E-3</v>
      </c>
      <c r="O23" s="936">
        <v>199.96209726628305</v>
      </c>
      <c r="P23" s="936">
        <v>5.8941974999999998</v>
      </c>
      <c r="Q23" s="937">
        <v>2.4238131800000002</v>
      </c>
      <c r="R23" s="935">
        <v>5.7157332400000005</v>
      </c>
      <c r="S23" s="935">
        <v>0.89930424077489446</v>
      </c>
    </row>
    <row r="24" spans="2:19">
      <c r="B24" s="881">
        <v>15</v>
      </c>
      <c r="C24" s="883" t="s">
        <v>1978</v>
      </c>
      <c r="D24" s="935">
        <v>11.092822829999999</v>
      </c>
      <c r="E24" s="935">
        <v>0</v>
      </c>
      <c r="F24" s="935">
        <v>0</v>
      </c>
      <c r="G24" s="935">
        <v>0.67199206999999994</v>
      </c>
      <c r="H24" s="935">
        <v>0.39226685</v>
      </c>
      <c r="I24" s="935">
        <v>-0.42607106</v>
      </c>
      <c r="J24" s="935">
        <v>-1.6049310000000001E-2</v>
      </c>
      <c r="K24" s="935">
        <v>-0.32644571</v>
      </c>
      <c r="L24" s="935">
        <v>4806.0631400000002</v>
      </c>
      <c r="M24" s="935">
        <v>3923.7400600000001</v>
      </c>
      <c r="N24" s="935">
        <v>0</v>
      </c>
      <c r="O24" s="936">
        <v>5.8013541799999997</v>
      </c>
      <c r="P24" s="936">
        <v>4.8039177100000003</v>
      </c>
      <c r="Q24" s="937">
        <v>0</v>
      </c>
      <c r="R24" s="935">
        <v>0.48755093999999999</v>
      </c>
      <c r="S24" s="935">
        <v>3.5570409999999999</v>
      </c>
    </row>
    <row r="25" spans="2:19">
      <c r="B25" s="881">
        <v>16</v>
      </c>
      <c r="C25" s="883" t="s">
        <v>1979</v>
      </c>
      <c r="D25" s="935">
        <v>111.64257246</v>
      </c>
      <c r="E25" s="935">
        <v>0</v>
      </c>
      <c r="F25" s="935">
        <v>0</v>
      </c>
      <c r="G25" s="935">
        <v>22.810440889999999</v>
      </c>
      <c r="H25" s="935">
        <v>3.2266763900000002</v>
      </c>
      <c r="I25" s="935">
        <v>-2.7425010299999997</v>
      </c>
      <c r="J25" s="935">
        <v>-0.71552103</v>
      </c>
      <c r="K25" s="935">
        <v>-1.6680116200000001</v>
      </c>
      <c r="L25" s="935">
        <v>61775.224340000001</v>
      </c>
      <c r="M25" s="935">
        <v>33159.406349999997</v>
      </c>
      <c r="N25" s="935">
        <v>0</v>
      </c>
      <c r="O25" s="936">
        <v>72.02575152</v>
      </c>
      <c r="P25" s="936">
        <v>10.667583990000001</v>
      </c>
      <c r="Q25" s="937">
        <v>2.3980445000000001</v>
      </c>
      <c r="R25" s="935">
        <v>26.551192449999999</v>
      </c>
      <c r="S25" s="935">
        <v>2.4750909999999999</v>
      </c>
    </row>
    <row r="26" spans="2:19">
      <c r="B26" s="881">
        <v>17</v>
      </c>
      <c r="C26" s="883" t="s">
        <v>1980</v>
      </c>
      <c r="D26" s="935">
        <v>57.826041439999997</v>
      </c>
      <c r="E26" s="935">
        <v>0</v>
      </c>
      <c r="F26" s="935">
        <v>0</v>
      </c>
      <c r="G26" s="935">
        <v>5.5526212900000003</v>
      </c>
      <c r="H26" s="935">
        <v>5.9720226399999996</v>
      </c>
      <c r="I26" s="935">
        <v>-2.7958846500000001</v>
      </c>
      <c r="J26" s="935">
        <v>-0.10538465</v>
      </c>
      <c r="K26" s="935">
        <v>-2.6035188199999997</v>
      </c>
      <c r="L26" s="935">
        <v>25943.098192486723</v>
      </c>
      <c r="M26" s="935">
        <v>14723.291105718079</v>
      </c>
      <c r="N26" s="935">
        <v>0</v>
      </c>
      <c r="O26" s="936">
        <v>35.083579630000003</v>
      </c>
      <c r="P26" s="936">
        <v>20.32083841</v>
      </c>
      <c r="Q26" s="937">
        <v>1.1537209399999999</v>
      </c>
      <c r="R26" s="935">
        <v>1.26790246</v>
      </c>
      <c r="S26" s="935">
        <v>4.0418399999999997</v>
      </c>
    </row>
    <row r="27" spans="2:19">
      <c r="B27" s="881">
        <v>18</v>
      </c>
      <c r="C27" s="883" t="s">
        <v>1981</v>
      </c>
      <c r="D27" s="935">
        <v>29.363950510000002</v>
      </c>
      <c r="E27" s="935">
        <v>0</v>
      </c>
      <c r="F27" s="935">
        <v>0</v>
      </c>
      <c r="G27" s="935">
        <v>4.0058305399999998</v>
      </c>
      <c r="H27" s="935">
        <v>2.5550957200000002</v>
      </c>
      <c r="I27" s="935">
        <v>-1.1080048600000001</v>
      </c>
      <c r="J27" s="935">
        <v>-0.19038207000000001</v>
      </c>
      <c r="K27" s="935">
        <v>-0.77105333999999992</v>
      </c>
      <c r="L27" s="935">
        <v>5451.1292100000001</v>
      </c>
      <c r="M27" s="935">
        <v>3717.8256000000001</v>
      </c>
      <c r="N27" s="935">
        <v>0</v>
      </c>
      <c r="O27" s="936">
        <v>19.005179050000002</v>
      </c>
      <c r="P27" s="936">
        <v>6.5321519800000001</v>
      </c>
      <c r="Q27" s="937">
        <v>2.4360260899999999</v>
      </c>
      <c r="R27" s="935">
        <v>1.3905933899999998</v>
      </c>
      <c r="S27" s="935">
        <v>3.8084950000000002</v>
      </c>
    </row>
    <row r="28" spans="2:19">
      <c r="B28" s="881">
        <v>19</v>
      </c>
      <c r="C28" s="883" t="s">
        <v>1982</v>
      </c>
      <c r="D28" s="935">
        <v>170.79659948</v>
      </c>
      <c r="E28" s="935">
        <v>170.79659948</v>
      </c>
      <c r="F28" s="935">
        <v>0</v>
      </c>
      <c r="G28" s="935">
        <v>0</v>
      </c>
      <c r="H28" s="935">
        <v>0</v>
      </c>
      <c r="I28" s="935">
        <v>-0.13027663</v>
      </c>
      <c r="J28" s="935">
        <v>0</v>
      </c>
      <c r="K28" s="935">
        <v>0</v>
      </c>
      <c r="L28" s="935">
        <v>748005.16127000004</v>
      </c>
      <c r="M28" s="935">
        <v>690075.59293000004</v>
      </c>
      <c r="N28" s="935">
        <v>0.82467075842744408</v>
      </c>
      <c r="O28" s="936">
        <v>170.73583255</v>
      </c>
      <c r="P28" s="936">
        <v>5.5912179999999999E-2</v>
      </c>
      <c r="Q28" s="937">
        <v>0</v>
      </c>
      <c r="R28" s="935">
        <v>4.8547499999999997E-3</v>
      </c>
      <c r="S28" s="935">
        <v>2.9292340000000001</v>
      </c>
    </row>
    <row r="29" spans="2:19">
      <c r="B29" s="881">
        <v>20</v>
      </c>
      <c r="C29" s="883" t="s">
        <v>1983</v>
      </c>
      <c r="D29" s="935">
        <v>103.11725063451476</v>
      </c>
      <c r="E29" s="935">
        <v>0</v>
      </c>
      <c r="F29" s="935">
        <v>0</v>
      </c>
      <c r="G29" s="935">
        <v>22.94029883</v>
      </c>
      <c r="H29" s="935">
        <v>2.5931150399999998</v>
      </c>
      <c r="I29" s="935">
        <v>-6.6946376506329113</v>
      </c>
      <c r="J29" s="935">
        <v>-4.3117800800000001</v>
      </c>
      <c r="K29" s="935">
        <v>-2.1240618599999999</v>
      </c>
      <c r="L29" s="935">
        <v>44464.746828793715</v>
      </c>
      <c r="M29" s="935">
        <v>23671.773845713808</v>
      </c>
      <c r="N29" s="935">
        <v>0</v>
      </c>
      <c r="O29" s="936">
        <v>66.627660024514768</v>
      </c>
      <c r="P29" s="936">
        <v>31.67156645</v>
      </c>
      <c r="Q29" s="937">
        <v>1.8955474099999998</v>
      </c>
      <c r="R29" s="935">
        <v>2.92247675</v>
      </c>
      <c r="S29" s="935">
        <v>3.4987745280979223</v>
      </c>
    </row>
    <row r="30" spans="2:19">
      <c r="B30" s="881">
        <v>21</v>
      </c>
      <c r="C30" s="883" t="s">
        <v>1984</v>
      </c>
      <c r="D30" s="935">
        <v>23.724236250000001</v>
      </c>
      <c r="E30" s="935">
        <v>0</v>
      </c>
      <c r="F30" s="935">
        <v>0</v>
      </c>
      <c r="G30" s="935">
        <v>3.5399951600000001</v>
      </c>
      <c r="H30" s="935">
        <v>0.47907482000000001</v>
      </c>
      <c r="I30" s="935">
        <v>-0.84922170999999991</v>
      </c>
      <c r="J30" s="935">
        <v>-0.40652612999999999</v>
      </c>
      <c r="K30" s="935">
        <v>-0.36576603999999996</v>
      </c>
      <c r="L30" s="935">
        <v>7726.7403361798679</v>
      </c>
      <c r="M30" s="935">
        <v>4787.39083708813</v>
      </c>
      <c r="N30" s="935">
        <v>0</v>
      </c>
      <c r="O30" s="936">
        <v>18.654984989999999</v>
      </c>
      <c r="P30" s="936">
        <v>4.6369485499999996</v>
      </c>
      <c r="Q30" s="937">
        <v>0.17538410000000001</v>
      </c>
      <c r="R30" s="935">
        <v>0.25691860999999999</v>
      </c>
      <c r="S30" s="935">
        <v>3.9405000000000001</v>
      </c>
    </row>
    <row r="31" spans="2:19">
      <c r="B31" s="881">
        <v>22</v>
      </c>
      <c r="C31" s="883" t="s">
        <v>1985</v>
      </c>
      <c r="D31" s="935">
        <v>111.62140681351551</v>
      </c>
      <c r="E31" s="935">
        <v>0</v>
      </c>
      <c r="F31" s="935">
        <v>0</v>
      </c>
      <c r="G31" s="935">
        <v>7.571097</v>
      </c>
      <c r="H31" s="935">
        <v>5.1710020500000002</v>
      </c>
      <c r="I31" s="935">
        <v>-3.4615002588589072</v>
      </c>
      <c r="J31" s="935">
        <v>-0.29860763000000001</v>
      </c>
      <c r="K31" s="935">
        <v>-2.7648190099999996</v>
      </c>
      <c r="L31" s="935">
        <v>48801.173650412609</v>
      </c>
      <c r="M31" s="935">
        <v>38758.871898266538</v>
      </c>
      <c r="N31" s="935">
        <v>0</v>
      </c>
      <c r="O31" s="936">
        <v>81.686077323515491</v>
      </c>
      <c r="P31" s="936">
        <v>15.82088615</v>
      </c>
      <c r="Q31" s="937">
        <v>2.5659980600000001</v>
      </c>
      <c r="R31" s="935">
        <v>11.548445279999999</v>
      </c>
      <c r="S31" s="935">
        <v>2.8358078981908825</v>
      </c>
    </row>
    <row r="32" spans="2:19">
      <c r="B32" s="881">
        <v>23</v>
      </c>
      <c r="C32" s="883" t="s">
        <v>1986</v>
      </c>
      <c r="D32" s="935">
        <v>183.79892524000002</v>
      </c>
      <c r="E32" s="935">
        <v>0</v>
      </c>
      <c r="F32" s="935">
        <v>0</v>
      </c>
      <c r="G32" s="935">
        <v>5.6323831699999998</v>
      </c>
      <c r="H32" s="935">
        <v>7.0533141299999995</v>
      </c>
      <c r="I32" s="935">
        <v>-6.3474637899999999</v>
      </c>
      <c r="J32" s="935">
        <v>-0.1488244</v>
      </c>
      <c r="K32" s="935">
        <v>-5.92544044</v>
      </c>
      <c r="L32" s="935">
        <v>277128.64827999996</v>
      </c>
      <c r="M32" s="935">
        <v>88392.477429999999</v>
      </c>
      <c r="N32" s="935">
        <v>0</v>
      </c>
      <c r="O32" s="936">
        <v>134.61378635</v>
      </c>
      <c r="P32" s="936">
        <v>24.609044999999998</v>
      </c>
      <c r="Q32" s="937">
        <v>17.731622229999999</v>
      </c>
      <c r="R32" s="935">
        <v>6.84447166</v>
      </c>
      <c r="S32" s="935">
        <v>3.372703</v>
      </c>
    </row>
    <row r="33" spans="2:19">
      <c r="B33" s="881">
        <v>24</v>
      </c>
      <c r="C33" s="883" t="s">
        <v>1987</v>
      </c>
      <c r="D33" s="935">
        <v>304.86057451576522</v>
      </c>
      <c r="E33" s="935">
        <v>0</v>
      </c>
      <c r="F33" s="935">
        <v>0</v>
      </c>
      <c r="G33" s="935">
        <v>15.939422550000002</v>
      </c>
      <c r="H33" s="935">
        <v>41.749959490000002</v>
      </c>
      <c r="I33" s="935">
        <v>-17.832334651205411</v>
      </c>
      <c r="J33" s="935">
        <v>-1.2396933999999999</v>
      </c>
      <c r="K33" s="935">
        <v>-15.977123240000001</v>
      </c>
      <c r="L33" s="935">
        <v>318477.65115249308</v>
      </c>
      <c r="M33" s="935">
        <v>191510.30718108179</v>
      </c>
      <c r="N33" s="935">
        <v>6.6749409438469978E-2</v>
      </c>
      <c r="O33" s="936">
        <v>280.50198585576521</v>
      </c>
      <c r="P33" s="936">
        <v>15.539385660000001</v>
      </c>
      <c r="Q33" s="937">
        <v>1.10895999</v>
      </c>
      <c r="R33" s="935">
        <v>7.7102430100000001</v>
      </c>
      <c r="S33" s="935">
        <v>1.6918889788257268</v>
      </c>
    </row>
    <row r="34" spans="2:19">
      <c r="B34" s="881">
        <v>25</v>
      </c>
      <c r="C34" s="883" t="s">
        <v>1988</v>
      </c>
      <c r="D34" s="935">
        <v>361.43522026710781</v>
      </c>
      <c r="E34" s="935">
        <v>0</v>
      </c>
      <c r="F34" s="935">
        <v>0</v>
      </c>
      <c r="G34" s="935">
        <v>48.755039690111232</v>
      </c>
      <c r="H34" s="935">
        <v>26.469862920000001</v>
      </c>
      <c r="I34" s="935">
        <v>-20.271171533969124</v>
      </c>
      <c r="J34" s="935">
        <v>-2.0391774875911008</v>
      </c>
      <c r="K34" s="935">
        <v>-17.032840829999998</v>
      </c>
      <c r="L34" s="935">
        <v>179493.43909427809</v>
      </c>
      <c r="M34" s="935">
        <v>147300.81847833662</v>
      </c>
      <c r="N34" s="935">
        <v>0</v>
      </c>
      <c r="O34" s="936">
        <v>276.9615783771078</v>
      </c>
      <c r="P34" s="936">
        <v>56.991256280000002</v>
      </c>
      <c r="Q34" s="937">
        <v>9.1265501799999988</v>
      </c>
      <c r="R34" s="935">
        <v>18.355835429999999</v>
      </c>
      <c r="S34" s="935">
        <v>2.9168091783296886</v>
      </c>
    </row>
    <row r="35" spans="2:19">
      <c r="B35" s="881">
        <v>26</v>
      </c>
      <c r="C35" s="883" t="s">
        <v>1989</v>
      </c>
      <c r="D35" s="935">
        <v>22.708251280000002</v>
      </c>
      <c r="E35" s="935">
        <v>0</v>
      </c>
      <c r="F35" s="935">
        <v>0</v>
      </c>
      <c r="G35" s="935">
        <v>0.71628265000000002</v>
      </c>
      <c r="H35" s="935">
        <v>3.3414796200000003</v>
      </c>
      <c r="I35" s="935">
        <v>-0.96836047999999997</v>
      </c>
      <c r="J35" s="935">
        <v>-1.527396E-2</v>
      </c>
      <c r="K35" s="935">
        <v>-0.86807500000000004</v>
      </c>
      <c r="L35" s="935">
        <v>10222.03016</v>
      </c>
      <c r="M35" s="935">
        <v>7206.1733100000001</v>
      </c>
      <c r="N35" s="935">
        <v>0</v>
      </c>
      <c r="O35" s="936">
        <v>18.626225260000002</v>
      </c>
      <c r="P35" s="936">
        <v>1.9226622799999999</v>
      </c>
      <c r="Q35" s="937">
        <v>5.5418010000000004E-2</v>
      </c>
      <c r="R35" s="935">
        <v>2.10394573</v>
      </c>
      <c r="S35" s="935">
        <v>1.7133940000000001</v>
      </c>
    </row>
    <row r="36" spans="2:19">
      <c r="B36" s="881">
        <v>27</v>
      </c>
      <c r="C36" s="883" t="s">
        <v>1990</v>
      </c>
      <c r="D36" s="935">
        <v>51.033360371388568</v>
      </c>
      <c r="E36" s="935">
        <v>0</v>
      </c>
      <c r="F36" s="935">
        <v>0</v>
      </c>
      <c r="G36" s="935">
        <v>7.6922033313885692</v>
      </c>
      <c r="H36" s="935">
        <v>3.6718434800000002</v>
      </c>
      <c r="I36" s="935">
        <v>-2.6915533158294971</v>
      </c>
      <c r="J36" s="935">
        <v>-0.12054339582949745</v>
      </c>
      <c r="K36" s="935">
        <v>-2.4017896200000002</v>
      </c>
      <c r="L36" s="935">
        <v>32219.012480575708</v>
      </c>
      <c r="M36" s="935">
        <v>26493.259428109468</v>
      </c>
      <c r="N36" s="935">
        <v>0</v>
      </c>
      <c r="O36" s="936">
        <v>41.903839821388566</v>
      </c>
      <c r="P36" s="936">
        <v>5.5573697500000003</v>
      </c>
      <c r="Q36" s="937">
        <v>0.93241604</v>
      </c>
      <c r="R36" s="935">
        <v>2.6397347599999996</v>
      </c>
      <c r="S36" s="935">
        <v>2.0175611451709474</v>
      </c>
    </row>
    <row r="37" spans="2:19">
      <c r="B37" s="881">
        <v>28</v>
      </c>
      <c r="C37" s="883" t="s">
        <v>1991</v>
      </c>
      <c r="D37" s="935">
        <v>117.43227287000001</v>
      </c>
      <c r="E37" s="935">
        <v>0</v>
      </c>
      <c r="F37" s="935">
        <v>0</v>
      </c>
      <c r="G37" s="935">
        <v>11.017063070000001</v>
      </c>
      <c r="H37" s="935">
        <v>11.34865175</v>
      </c>
      <c r="I37" s="935">
        <v>-8.0642264299999997</v>
      </c>
      <c r="J37" s="935">
        <v>-0.61838681000000006</v>
      </c>
      <c r="K37" s="935">
        <v>-7.0464322300000006</v>
      </c>
      <c r="L37" s="935">
        <v>36608.656029999998</v>
      </c>
      <c r="M37" s="935">
        <v>29085.608350000002</v>
      </c>
      <c r="N37" s="935">
        <v>0</v>
      </c>
      <c r="O37" s="936">
        <v>88.247848669999996</v>
      </c>
      <c r="P37" s="936">
        <v>19.91884155</v>
      </c>
      <c r="Q37" s="937">
        <v>2.0324191900000002</v>
      </c>
      <c r="R37" s="935">
        <v>7.2331634600000001</v>
      </c>
      <c r="S37" s="935">
        <v>2.626636</v>
      </c>
    </row>
    <row r="38" spans="2:19">
      <c r="B38" s="881">
        <v>29</v>
      </c>
      <c r="C38" s="883" t="s">
        <v>1992</v>
      </c>
      <c r="D38" s="935">
        <v>144.84368642201201</v>
      </c>
      <c r="E38" s="935">
        <v>0</v>
      </c>
      <c r="F38" s="935">
        <v>0</v>
      </c>
      <c r="G38" s="935">
        <v>7.3204122900000002</v>
      </c>
      <c r="H38" s="935">
        <v>12.77483099</v>
      </c>
      <c r="I38" s="935">
        <v>-7.4249901196999808</v>
      </c>
      <c r="J38" s="935">
        <v>-0.62778801000000006</v>
      </c>
      <c r="K38" s="935">
        <v>-6.5170397800000002</v>
      </c>
      <c r="L38" s="935">
        <v>36430.282238690394</v>
      </c>
      <c r="M38" s="935">
        <v>31157.077283648952</v>
      </c>
      <c r="N38" s="935">
        <v>0</v>
      </c>
      <c r="O38" s="936">
        <v>109.64864651201199</v>
      </c>
      <c r="P38" s="936">
        <v>34.328115759999996</v>
      </c>
      <c r="Q38" s="937">
        <v>0</v>
      </c>
      <c r="R38" s="935">
        <v>0.86692415</v>
      </c>
      <c r="S38" s="935">
        <v>3.5933389772766868</v>
      </c>
    </row>
    <row r="39" spans="2:19">
      <c r="B39" s="881">
        <v>30</v>
      </c>
      <c r="C39" s="883" t="s">
        <v>1993</v>
      </c>
      <c r="D39" s="935">
        <v>43.787551780000001</v>
      </c>
      <c r="E39" s="935">
        <v>0</v>
      </c>
      <c r="F39" s="935">
        <v>0</v>
      </c>
      <c r="G39" s="935">
        <v>5.46550709</v>
      </c>
      <c r="H39" s="935">
        <v>0.24957530999999999</v>
      </c>
      <c r="I39" s="935">
        <v>-0.49226190000000003</v>
      </c>
      <c r="J39" s="935">
        <v>-0.31480057</v>
      </c>
      <c r="K39" s="935">
        <v>-8.8590679999999991E-2</v>
      </c>
      <c r="L39" s="935">
        <v>12657.752807142377</v>
      </c>
      <c r="M39" s="935">
        <v>10128.02704196271</v>
      </c>
      <c r="N39" s="935">
        <v>0</v>
      </c>
      <c r="O39" s="936">
        <v>38.719996189999996</v>
      </c>
      <c r="P39" s="936">
        <v>3.0524495099999998</v>
      </c>
      <c r="Q39" s="937">
        <v>1.03276697</v>
      </c>
      <c r="R39" s="935">
        <v>0.98233910999999996</v>
      </c>
      <c r="S39" s="935">
        <v>2.6495649999999999</v>
      </c>
    </row>
    <row r="40" spans="2:19">
      <c r="B40" s="881">
        <v>31</v>
      </c>
      <c r="C40" s="883" t="s">
        <v>1994</v>
      </c>
      <c r="D40" s="935">
        <v>33.187696430000003</v>
      </c>
      <c r="E40" s="935">
        <v>0</v>
      </c>
      <c r="F40" s="935">
        <v>0</v>
      </c>
      <c r="G40" s="935">
        <v>8.3599635400000007</v>
      </c>
      <c r="H40" s="935">
        <v>3.8078131900000001</v>
      </c>
      <c r="I40" s="935">
        <v>-3.5230670499999999</v>
      </c>
      <c r="J40" s="935">
        <v>-0.25458562000000001</v>
      </c>
      <c r="K40" s="935">
        <v>-3.1667244500000002</v>
      </c>
      <c r="L40" s="935">
        <v>15955.554679672663</v>
      </c>
      <c r="M40" s="935">
        <v>8792.9141453769043</v>
      </c>
      <c r="N40" s="935">
        <v>0</v>
      </c>
      <c r="O40" s="936">
        <v>20.649054020000001</v>
      </c>
      <c r="P40" s="936">
        <v>9.6208231699999995</v>
      </c>
      <c r="Q40" s="937">
        <v>1.3402335300000001</v>
      </c>
      <c r="R40" s="935">
        <v>1.5775857099999999</v>
      </c>
      <c r="S40" s="935">
        <v>3.7382900000000001</v>
      </c>
    </row>
    <row r="41" spans="2:19">
      <c r="B41" s="881">
        <v>32</v>
      </c>
      <c r="C41" s="883" t="s">
        <v>1995</v>
      </c>
      <c r="D41" s="935">
        <v>26.325111489999998</v>
      </c>
      <c r="E41" s="935">
        <v>0</v>
      </c>
      <c r="F41" s="935">
        <v>0</v>
      </c>
      <c r="G41" s="935">
        <v>1.6729808100000001</v>
      </c>
      <c r="H41" s="935">
        <v>1.7890319399999999</v>
      </c>
      <c r="I41" s="935">
        <v>-1.60808281</v>
      </c>
      <c r="J41" s="935">
        <v>-3.3537009999999999E-2</v>
      </c>
      <c r="K41" s="935">
        <v>-1.44836948</v>
      </c>
      <c r="L41" s="935">
        <v>8773.5118299999995</v>
      </c>
      <c r="M41" s="935">
        <v>5385.0063400000008</v>
      </c>
      <c r="N41" s="935">
        <v>0</v>
      </c>
      <c r="O41" s="936">
        <v>19.322267109999999</v>
      </c>
      <c r="P41" s="936">
        <v>4.4774411500000006</v>
      </c>
      <c r="Q41" s="937">
        <v>0.44225410999999998</v>
      </c>
      <c r="R41" s="935">
        <v>2.0831491200000003</v>
      </c>
      <c r="S41" s="935">
        <v>2.2998280000000002</v>
      </c>
    </row>
    <row r="42" spans="2:19">
      <c r="B42" s="881">
        <v>33</v>
      </c>
      <c r="C42" s="883" t="s">
        <v>1996</v>
      </c>
      <c r="D42" s="935">
        <v>36.447772740000005</v>
      </c>
      <c r="E42" s="935">
        <v>0</v>
      </c>
      <c r="F42" s="935">
        <v>0</v>
      </c>
      <c r="G42" s="935">
        <v>10.519062760000001</v>
      </c>
      <c r="H42" s="935">
        <v>2.11209596</v>
      </c>
      <c r="I42" s="935">
        <v>-1.5413410000000001</v>
      </c>
      <c r="J42" s="935">
        <v>-0.19152460999999998</v>
      </c>
      <c r="K42" s="935">
        <v>-1.24299969</v>
      </c>
      <c r="L42" s="935">
        <v>18082.061900000001</v>
      </c>
      <c r="M42" s="935">
        <v>12990.668159999999</v>
      </c>
      <c r="N42" s="935">
        <v>0</v>
      </c>
      <c r="O42" s="936">
        <v>23.424358229999999</v>
      </c>
      <c r="P42" s="936">
        <v>9.7219633100000014</v>
      </c>
      <c r="Q42" s="937">
        <v>1.3782989999999999</v>
      </c>
      <c r="R42" s="935">
        <v>1.9231521999999999</v>
      </c>
      <c r="S42" s="935">
        <v>3.6578759999999999</v>
      </c>
    </row>
    <row r="43" spans="2:19">
      <c r="B43" s="881">
        <v>34</v>
      </c>
      <c r="C43" s="882" t="s">
        <v>1997</v>
      </c>
      <c r="D43" s="935">
        <v>1099.532861295562</v>
      </c>
      <c r="E43" s="935">
        <v>319.89099942556197</v>
      </c>
      <c r="F43" s="935">
        <v>0</v>
      </c>
      <c r="G43" s="935">
        <v>19.85007032</v>
      </c>
      <c r="H43" s="935">
        <v>1.66882332</v>
      </c>
      <c r="I43" s="935">
        <v>-9.4804146859666272</v>
      </c>
      <c r="J43" s="935">
        <v>-1.9281556000000002</v>
      </c>
      <c r="K43" s="935">
        <v>-0.95315854</v>
      </c>
      <c r="L43" s="935">
        <v>666760.12892896181</v>
      </c>
      <c r="M43" s="935">
        <v>409567.85546103091</v>
      </c>
      <c r="N43" s="935">
        <v>5.0981787034031886E-6</v>
      </c>
      <c r="O43" s="936">
        <v>442.76791754556194</v>
      </c>
      <c r="P43" s="936">
        <v>91.35374616</v>
      </c>
      <c r="Q43" s="937">
        <v>556.74934970000004</v>
      </c>
      <c r="R43" s="935">
        <v>8.6618478900000007</v>
      </c>
      <c r="S43" s="935">
        <v>8.6525812895919696</v>
      </c>
    </row>
    <row r="44" spans="2:19">
      <c r="B44" s="881">
        <v>35</v>
      </c>
      <c r="C44" s="883" t="s">
        <v>1998</v>
      </c>
      <c r="D44" s="935">
        <v>902.76268928999991</v>
      </c>
      <c r="E44" s="935">
        <v>123.20922594</v>
      </c>
      <c r="F44" s="935">
        <v>0</v>
      </c>
      <c r="G44" s="935">
        <v>19.847921979999999</v>
      </c>
      <c r="H44" s="935">
        <v>1.66882332</v>
      </c>
      <c r="I44" s="935">
        <v>-9.4485854800000002</v>
      </c>
      <c r="J44" s="935">
        <v>-1.9281080500000001</v>
      </c>
      <c r="K44" s="935">
        <v>-0.95315854</v>
      </c>
      <c r="L44" s="935">
        <v>235523.96209000002</v>
      </c>
      <c r="M44" s="935">
        <v>56194.507160000008</v>
      </c>
      <c r="N44" s="935">
        <v>3.1071708328997025E-6</v>
      </c>
      <c r="O44" s="936">
        <v>255.21612999000001</v>
      </c>
      <c r="P44" s="936">
        <v>82.553263349999995</v>
      </c>
      <c r="Q44" s="937">
        <v>556.74917828000002</v>
      </c>
      <c r="R44" s="935">
        <v>8.2441176699999996</v>
      </c>
      <c r="S44" s="935">
        <v>10.326743</v>
      </c>
    </row>
    <row r="45" spans="2:19">
      <c r="B45" s="881">
        <v>36</v>
      </c>
      <c r="C45" s="883" t="s">
        <v>1999</v>
      </c>
      <c r="D45" s="935">
        <v>801.95521467999993</v>
      </c>
      <c r="E45" s="935">
        <v>22.577875600000002</v>
      </c>
      <c r="F45" s="935">
        <v>0</v>
      </c>
      <c r="G45" s="935">
        <v>17.564965430000001</v>
      </c>
      <c r="H45" s="935">
        <v>0.70690530000000007</v>
      </c>
      <c r="I45" s="935">
        <v>-8.96937037</v>
      </c>
      <c r="J45" s="935">
        <v>-1.9061860500000001</v>
      </c>
      <c r="K45" s="935">
        <v>-0.62875758999999998</v>
      </c>
      <c r="L45" s="935">
        <v>157939.65846999999</v>
      </c>
      <c r="M45" s="935">
        <v>37980.723890000001</v>
      </c>
      <c r="N45" s="935">
        <v>3.4997049957859785E-6</v>
      </c>
      <c r="O45" s="936">
        <v>159.92550696000001</v>
      </c>
      <c r="P45" s="936">
        <v>80.630225980000006</v>
      </c>
      <c r="Q45" s="937">
        <v>553.36479032</v>
      </c>
      <c r="R45" s="935">
        <v>8.0346914199999997</v>
      </c>
      <c r="S45" s="935">
        <v>10.239974</v>
      </c>
    </row>
    <row r="46" spans="2:19">
      <c r="B46" s="881">
        <v>37</v>
      </c>
      <c r="C46" s="883" t="s">
        <v>2000</v>
      </c>
      <c r="D46" s="935">
        <v>196.68177348556193</v>
      </c>
      <c r="E46" s="935">
        <v>196.68177348556193</v>
      </c>
      <c r="F46" s="935">
        <v>0</v>
      </c>
      <c r="G46" s="935">
        <v>0</v>
      </c>
      <c r="H46" s="935">
        <v>0</v>
      </c>
      <c r="I46" s="935">
        <v>-3.0260935966628308E-2</v>
      </c>
      <c r="J46" s="935">
        <v>0</v>
      </c>
      <c r="K46" s="935">
        <v>0</v>
      </c>
      <c r="L46" s="935">
        <v>431166.74454896187</v>
      </c>
      <c r="M46" s="935">
        <v>353353.46131103096</v>
      </c>
      <c r="N46" s="935">
        <v>0</v>
      </c>
      <c r="O46" s="936">
        <v>187.51091321556194</v>
      </c>
      <c r="P46" s="936">
        <v>8.7595290800000001</v>
      </c>
      <c r="Q46" s="937">
        <v>1.7141999999999998E-4</v>
      </c>
      <c r="R46" s="935">
        <v>0.41115977000000004</v>
      </c>
      <c r="S46" s="935">
        <v>0.87025565311561071</v>
      </c>
    </row>
    <row r="47" spans="2:19">
      <c r="B47" s="881">
        <v>38</v>
      </c>
      <c r="C47" s="883" t="s">
        <v>2001</v>
      </c>
      <c r="D47" s="935">
        <v>8.8398520000000008E-2</v>
      </c>
      <c r="E47" s="935">
        <v>0</v>
      </c>
      <c r="F47" s="935">
        <v>0</v>
      </c>
      <c r="G47" s="935">
        <v>2.1483400000000003E-3</v>
      </c>
      <c r="H47" s="935">
        <v>0</v>
      </c>
      <c r="I47" s="935">
        <v>-1.5682700000000001E-3</v>
      </c>
      <c r="J47" s="935">
        <v>-4.7549999999999997E-5</v>
      </c>
      <c r="K47" s="935">
        <v>0</v>
      </c>
      <c r="L47" s="935">
        <v>69.422290000000004</v>
      </c>
      <c r="M47" s="935">
        <v>19.886990000000001</v>
      </c>
      <c r="N47" s="935">
        <v>0</v>
      </c>
      <c r="O47" s="936">
        <v>4.0874339999999995E-2</v>
      </c>
      <c r="P47" s="936">
        <v>4.0953730000000001E-2</v>
      </c>
      <c r="Q47" s="937">
        <v>0</v>
      </c>
      <c r="R47" s="935">
        <v>6.5704500000000002E-3</v>
      </c>
      <c r="S47" s="935">
        <v>3.482923</v>
      </c>
    </row>
    <row r="48" spans="2:19">
      <c r="B48" s="881">
        <v>39</v>
      </c>
      <c r="C48" s="882" t="s">
        <v>2002</v>
      </c>
      <c r="D48" s="935">
        <v>87.25665948999999</v>
      </c>
      <c r="E48" s="935">
        <v>0</v>
      </c>
      <c r="F48" s="935">
        <v>0</v>
      </c>
      <c r="G48" s="935">
        <v>11.87553458</v>
      </c>
      <c r="H48" s="935">
        <v>1.1832925300000001</v>
      </c>
      <c r="I48" s="935">
        <v>-0.96216006000000009</v>
      </c>
      <c r="J48" s="935">
        <v>-8.8868370000000002E-2</v>
      </c>
      <c r="K48" s="935">
        <v>-0.67511500999999996</v>
      </c>
      <c r="L48" s="935">
        <v>54202.121579999999</v>
      </c>
      <c r="M48" s="935">
        <v>19100.442779999998</v>
      </c>
      <c r="N48" s="935">
        <v>1.3938294304509594E-4</v>
      </c>
      <c r="O48" s="936">
        <v>44.54066443</v>
      </c>
      <c r="P48" s="936">
        <v>19.274235530000002</v>
      </c>
      <c r="Q48" s="937">
        <v>21.828902170000003</v>
      </c>
      <c r="R48" s="935">
        <v>1.61285736</v>
      </c>
      <c r="S48" s="935">
        <v>6.5086409999999999</v>
      </c>
    </row>
    <row r="49" spans="2:19">
      <c r="B49" s="881">
        <v>40</v>
      </c>
      <c r="C49" s="882" t="s">
        <v>2003</v>
      </c>
      <c r="D49" s="935">
        <v>1357.2292895</v>
      </c>
      <c r="E49" s="935">
        <v>0</v>
      </c>
      <c r="F49" s="935">
        <v>0</v>
      </c>
      <c r="G49" s="935">
        <v>100.30194949</v>
      </c>
      <c r="H49" s="935">
        <v>90.000924549999993</v>
      </c>
      <c r="I49" s="935">
        <v>-63.342207250000001</v>
      </c>
      <c r="J49" s="935">
        <v>-4.0083334700000002</v>
      </c>
      <c r="K49" s="935">
        <v>-54.330268429999997</v>
      </c>
      <c r="L49" s="935">
        <v>345872.40868425334</v>
      </c>
      <c r="M49" s="935">
        <v>291453.21524955123</v>
      </c>
      <c r="N49" s="935">
        <v>-4.1874246471437886E-9</v>
      </c>
      <c r="O49" s="936">
        <v>718.04435727999999</v>
      </c>
      <c r="P49" s="936">
        <v>184.48640649999999</v>
      </c>
      <c r="Q49" s="937">
        <v>213.09209655000001</v>
      </c>
      <c r="R49" s="935">
        <v>241.60642916999998</v>
      </c>
      <c r="S49" s="935">
        <v>8.0681399999999996</v>
      </c>
    </row>
    <row r="50" spans="2:19">
      <c r="B50" s="881">
        <v>41</v>
      </c>
      <c r="C50" s="883" t="s">
        <v>2004</v>
      </c>
      <c r="D50" s="935">
        <v>738.79084362000003</v>
      </c>
      <c r="E50" s="935">
        <v>0</v>
      </c>
      <c r="F50" s="935">
        <v>0</v>
      </c>
      <c r="G50" s="935">
        <v>39.681635630000002</v>
      </c>
      <c r="H50" s="935">
        <v>43.281922369999997</v>
      </c>
      <c r="I50" s="935">
        <v>-30.065289750000002</v>
      </c>
      <c r="J50" s="935">
        <v>-1.1564156399999999</v>
      </c>
      <c r="K50" s="935">
        <v>-26.06999703</v>
      </c>
      <c r="L50" s="935">
        <v>143846.28470425328</v>
      </c>
      <c r="M50" s="935">
        <v>121932.11195955121</v>
      </c>
      <c r="N50" s="935">
        <v>0</v>
      </c>
      <c r="O50" s="936">
        <v>309.59470064999999</v>
      </c>
      <c r="P50" s="936">
        <v>89.67157859000001</v>
      </c>
      <c r="Q50" s="937">
        <v>137.16433910000001</v>
      </c>
      <c r="R50" s="935">
        <v>202.36022528000001</v>
      </c>
      <c r="S50" s="935">
        <v>11.371706</v>
      </c>
    </row>
    <row r="51" spans="2:19">
      <c r="B51" s="881">
        <v>42</v>
      </c>
      <c r="C51" s="883" t="s">
        <v>2005</v>
      </c>
      <c r="D51" s="935">
        <v>214.72391608000001</v>
      </c>
      <c r="E51" s="935">
        <v>0</v>
      </c>
      <c r="F51" s="935">
        <v>0</v>
      </c>
      <c r="G51" s="935">
        <v>26.084697160000001</v>
      </c>
      <c r="H51" s="935">
        <v>9.5465237799999993</v>
      </c>
      <c r="I51" s="935">
        <v>-7.1347677200000001</v>
      </c>
      <c r="J51" s="935">
        <v>-0.61028684</v>
      </c>
      <c r="K51" s="935">
        <v>-5.7356392500000002</v>
      </c>
      <c r="L51" s="935">
        <v>41649.503979999994</v>
      </c>
      <c r="M51" s="935">
        <v>35438.85484</v>
      </c>
      <c r="N51" s="935">
        <v>-2.5893715527843214E-8</v>
      </c>
      <c r="O51" s="936">
        <v>126.4674064</v>
      </c>
      <c r="P51" s="936">
        <v>26.50968688</v>
      </c>
      <c r="Q51" s="937">
        <v>52.634804780000003</v>
      </c>
      <c r="R51" s="935">
        <v>9.1120180199999989</v>
      </c>
      <c r="S51" s="935">
        <v>5.0592160000000002</v>
      </c>
    </row>
    <row r="52" spans="2:19">
      <c r="B52" s="881">
        <v>43</v>
      </c>
      <c r="C52" s="883" t="s">
        <v>2006</v>
      </c>
      <c r="D52" s="935">
        <v>403.71452980000004</v>
      </c>
      <c r="E52" s="935">
        <v>0</v>
      </c>
      <c r="F52" s="935">
        <v>0</v>
      </c>
      <c r="G52" s="935">
        <v>34.535616700000006</v>
      </c>
      <c r="H52" s="935">
        <v>37.172478399999996</v>
      </c>
      <c r="I52" s="935">
        <v>-26.14214978</v>
      </c>
      <c r="J52" s="935">
        <v>-2.2416309900000004</v>
      </c>
      <c r="K52" s="935">
        <v>-22.524632149999999</v>
      </c>
      <c r="L52" s="935">
        <v>160376.62000000002</v>
      </c>
      <c r="M52" s="935">
        <v>134082.24845000001</v>
      </c>
      <c r="N52" s="935">
        <v>0</v>
      </c>
      <c r="O52" s="936">
        <v>281.98225023000003</v>
      </c>
      <c r="P52" s="936">
        <v>68.305141030000001</v>
      </c>
      <c r="Q52" s="937">
        <v>23.292952670000002</v>
      </c>
      <c r="R52" s="935">
        <v>30.13418587</v>
      </c>
      <c r="S52" s="935">
        <v>3.4824299999999999</v>
      </c>
    </row>
    <row r="53" spans="2:19">
      <c r="B53" s="881">
        <v>44</v>
      </c>
      <c r="C53" s="882" t="s">
        <v>2007</v>
      </c>
      <c r="D53" s="935">
        <v>2172.8671155995021</v>
      </c>
      <c r="E53" s="935">
        <v>0</v>
      </c>
      <c r="F53" s="935">
        <v>0</v>
      </c>
      <c r="G53" s="935">
        <v>219.91886561000001</v>
      </c>
      <c r="H53" s="935">
        <v>116.00493038726506</v>
      </c>
      <c r="I53" s="935">
        <v>-87.864646496847158</v>
      </c>
      <c r="J53" s="935">
        <v>-8.3262116699999993</v>
      </c>
      <c r="K53" s="935">
        <v>-72.593575492734942</v>
      </c>
      <c r="L53" s="935">
        <v>325103.62550993025</v>
      </c>
      <c r="M53" s="935">
        <v>225558.07164552552</v>
      </c>
      <c r="N53" s="935">
        <v>5.2326715786588738E-7</v>
      </c>
      <c r="O53" s="936">
        <v>1612.3679878295025</v>
      </c>
      <c r="P53" s="936">
        <v>280.20397629000001</v>
      </c>
      <c r="Q53" s="937">
        <v>105.41998841</v>
      </c>
      <c r="R53" s="935">
        <v>174.87516306999999</v>
      </c>
      <c r="S53" s="935">
        <v>2.6945102097130542</v>
      </c>
    </row>
    <row r="54" spans="2:19">
      <c r="B54" s="881">
        <v>45</v>
      </c>
      <c r="C54" s="882" t="s">
        <v>2008</v>
      </c>
      <c r="D54" s="935">
        <v>1847.7318766079709</v>
      </c>
      <c r="E54" s="935">
        <v>0</v>
      </c>
      <c r="F54" s="935">
        <v>0</v>
      </c>
      <c r="G54" s="935">
        <v>183.34155752000001</v>
      </c>
      <c r="H54" s="935">
        <v>38.893405353486763</v>
      </c>
      <c r="I54" s="935">
        <v>-36.059432560937374</v>
      </c>
      <c r="J54" s="935">
        <v>-5.6699496299999996</v>
      </c>
      <c r="K54" s="935">
        <v>-23.876584676119105</v>
      </c>
      <c r="L54" s="935">
        <v>460285.96515681368</v>
      </c>
      <c r="M54" s="935">
        <v>209950.48438809911</v>
      </c>
      <c r="N54" s="935">
        <v>0.19000016795969665</v>
      </c>
      <c r="O54" s="936">
        <v>879.34670799797084</v>
      </c>
      <c r="P54" s="936">
        <v>601.49658672999999</v>
      </c>
      <c r="Q54" s="937">
        <v>228.93280180000002</v>
      </c>
      <c r="R54" s="935">
        <v>137.95578008000001</v>
      </c>
      <c r="S54" s="935">
        <v>5.4400892528599991</v>
      </c>
    </row>
    <row r="55" spans="2:19">
      <c r="B55" s="881">
        <v>46</v>
      </c>
      <c r="C55" s="883" t="s">
        <v>2009</v>
      </c>
      <c r="D55" s="935">
        <v>722.00581671868042</v>
      </c>
      <c r="E55" s="935">
        <v>0</v>
      </c>
      <c r="F55" s="935">
        <v>0</v>
      </c>
      <c r="G55" s="935">
        <v>124.43640499</v>
      </c>
      <c r="H55" s="935">
        <v>14.259438619999999</v>
      </c>
      <c r="I55" s="935">
        <v>-15.456640158642116</v>
      </c>
      <c r="J55" s="935">
        <v>-4.5956704100000003</v>
      </c>
      <c r="K55" s="935">
        <v>-7.9433207499999998</v>
      </c>
      <c r="L55" s="935">
        <v>86664.334693620549</v>
      </c>
      <c r="M55" s="935">
        <v>74491.879050869131</v>
      </c>
      <c r="N55" s="935">
        <v>0</v>
      </c>
      <c r="O55" s="936">
        <v>215.47581138868048</v>
      </c>
      <c r="P55" s="936">
        <v>396.09463645</v>
      </c>
      <c r="Q55" s="937">
        <v>101.32714885999999</v>
      </c>
      <c r="R55" s="935">
        <v>9.1082200199999992</v>
      </c>
      <c r="S55" s="935">
        <v>5.7976215230698553</v>
      </c>
    </row>
    <row r="56" spans="2:19">
      <c r="B56" s="881">
        <v>47</v>
      </c>
      <c r="C56" s="883" t="s">
        <v>2010</v>
      </c>
      <c r="D56" s="935">
        <v>172.54783576</v>
      </c>
      <c r="E56" s="935">
        <v>0</v>
      </c>
      <c r="F56" s="935">
        <v>0</v>
      </c>
      <c r="G56" s="935">
        <v>30.069356819999999</v>
      </c>
      <c r="H56" s="935">
        <v>7.4425693600000002</v>
      </c>
      <c r="I56" s="935">
        <v>-7.7847523199999999</v>
      </c>
      <c r="J56" s="935">
        <v>-0.33021209000000001</v>
      </c>
      <c r="K56" s="935">
        <v>-7.2806392999999998</v>
      </c>
      <c r="L56" s="935">
        <v>218475.71363000001</v>
      </c>
      <c r="M56" s="935">
        <v>40302.373829999997</v>
      </c>
      <c r="N56" s="935">
        <v>0</v>
      </c>
      <c r="O56" s="936">
        <v>55.099943830000001</v>
      </c>
      <c r="P56" s="936">
        <v>56.563511210000001</v>
      </c>
      <c r="Q56" s="937">
        <v>57.925807200000001</v>
      </c>
      <c r="R56" s="935">
        <v>2.9585735199999998</v>
      </c>
      <c r="S56" s="935">
        <v>7.3813329999999997</v>
      </c>
    </row>
    <row r="57" spans="2:19">
      <c r="B57" s="881">
        <v>48</v>
      </c>
      <c r="C57" s="883" t="s">
        <v>2011</v>
      </c>
      <c r="D57" s="935">
        <v>74.909323139999998</v>
      </c>
      <c r="E57" s="935">
        <v>0</v>
      </c>
      <c r="F57" s="935">
        <v>0</v>
      </c>
      <c r="G57" s="935">
        <v>18.124958320000001</v>
      </c>
      <c r="H57" s="935">
        <v>0.85699070999999993</v>
      </c>
      <c r="I57" s="935">
        <v>-1.1652397700000001</v>
      </c>
      <c r="J57" s="935">
        <v>-0.40740504999999999</v>
      </c>
      <c r="K57" s="935">
        <v>-0.70426816000000003</v>
      </c>
      <c r="L57" s="935">
        <v>57531.044645382768</v>
      </c>
      <c r="M57" s="935">
        <v>5259.9551688971624</v>
      </c>
      <c r="N57" s="935">
        <v>0.26190717280054704</v>
      </c>
      <c r="O57" s="936">
        <v>73.836957859999998</v>
      </c>
      <c r="P57" s="936">
        <v>1.0512863700000001</v>
      </c>
      <c r="Q57" s="937">
        <v>0</v>
      </c>
      <c r="R57" s="935">
        <v>2.1078909999999999E-2</v>
      </c>
      <c r="S57" s="935">
        <v>1.916061</v>
      </c>
    </row>
    <row r="58" spans="2:19">
      <c r="B58" s="881">
        <v>49</v>
      </c>
      <c r="C58" s="883" t="s">
        <v>2012</v>
      </c>
      <c r="D58" s="935">
        <v>874.60393270929035</v>
      </c>
      <c r="E58" s="935">
        <v>0</v>
      </c>
      <c r="F58" s="935">
        <v>0</v>
      </c>
      <c r="G58" s="935">
        <v>10.50952464</v>
      </c>
      <c r="H58" s="935">
        <v>16.306203183486765</v>
      </c>
      <c r="I58" s="935">
        <v>-11.625791152295262</v>
      </c>
      <c r="J58" s="935">
        <v>-0.33351202000000002</v>
      </c>
      <c r="K58" s="935">
        <v>-7.9404947661191017</v>
      </c>
      <c r="L58" s="935">
        <v>97098.714680680278</v>
      </c>
      <c r="M58" s="935">
        <v>89461.987951500065</v>
      </c>
      <c r="N58" s="935">
        <v>0.37897162985907884</v>
      </c>
      <c r="O58" s="936">
        <v>532.79528294929037</v>
      </c>
      <c r="P58" s="936">
        <v>147.30070078</v>
      </c>
      <c r="Q58" s="937">
        <v>69.67984573999999</v>
      </c>
      <c r="R58" s="935">
        <v>124.82810323999999</v>
      </c>
      <c r="S58" s="935">
        <v>5.0159151656259429</v>
      </c>
    </row>
    <row r="59" spans="2:19">
      <c r="B59" s="881">
        <v>50</v>
      </c>
      <c r="C59" s="883" t="s">
        <v>2013</v>
      </c>
      <c r="D59" s="935">
        <v>3.6649682799999996</v>
      </c>
      <c r="E59" s="935">
        <v>0</v>
      </c>
      <c r="F59" s="935">
        <v>0</v>
      </c>
      <c r="G59" s="935">
        <v>0.20131275000000001</v>
      </c>
      <c r="H59" s="935">
        <v>2.820348E-2</v>
      </c>
      <c r="I59" s="935">
        <v>-2.7009160000000001E-2</v>
      </c>
      <c r="J59" s="935">
        <v>-3.1500600000000001E-3</v>
      </c>
      <c r="K59" s="935">
        <v>-7.8616999999999992E-3</v>
      </c>
      <c r="L59" s="935">
        <v>516.15750713009538</v>
      </c>
      <c r="M59" s="935">
        <v>434.28838683276297</v>
      </c>
      <c r="N59" s="935">
        <v>0</v>
      </c>
      <c r="O59" s="936">
        <v>2.1387119700000001</v>
      </c>
      <c r="P59" s="936">
        <v>0.48645191999999998</v>
      </c>
      <c r="Q59" s="937">
        <v>0</v>
      </c>
      <c r="R59" s="935">
        <v>1.03980439</v>
      </c>
      <c r="S59" s="935">
        <v>2.8006730000000002</v>
      </c>
    </row>
    <row r="60" spans="2:19">
      <c r="B60" s="881">
        <v>51</v>
      </c>
      <c r="C60" s="882" t="s">
        <v>2014</v>
      </c>
      <c r="D60" s="935">
        <v>1066.4304996835692</v>
      </c>
      <c r="E60" s="935">
        <v>0</v>
      </c>
      <c r="F60" s="935">
        <v>0</v>
      </c>
      <c r="G60" s="935">
        <v>338.98819393000002</v>
      </c>
      <c r="H60" s="935">
        <v>50.848970369999996</v>
      </c>
      <c r="I60" s="935">
        <v>-36.543885950966413</v>
      </c>
      <c r="J60" s="935">
        <v>-21.145588030000003</v>
      </c>
      <c r="K60" s="935">
        <v>-11.90489689</v>
      </c>
      <c r="L60" s="935">
        <v>75292.876648820093</v>
      </c>
      <c r="M60" s="935">
        <v>60168.362706221364</v>
      </c>
      <c r="N60" s="935">
        <v>9.6944013370469109E-2</v>
      </c>
      <c r="O60" s="936">
        <v>347.01228688999998</v>
      </c>
      <c r="P60" s="936">
        <v>475.4457643433949</v>
      </c>
      <c r="Q60" s="937">
        <v>218.95417800017441</v>
      </c>
      <c r="R60" s="935">
        <v>25.018270449999999</v>
      </c>
      <c r="S60" s="935">
        <v>6.7658733761736567</v>
      </c>
    </row>
    <row r="61" spans="2:19">
      <c r="B61" s="881">
        <v>52</v>
      </c>
      <c r="C61" s="882" t="s">
        <v>2015</v>
      </c>
      <c r="D61" s="935">
        <v>1816.6435440311627</v>
      </c>
      <c r="E61" s="935">
        <v>0</v>
      </c>
      <c r="F61" s="935">
        <v>0</v>
      </c>
      <c r="G61" s="935">
        <v>166.85287436000002</v>
      </c>
      <c r="H61" s="935">
        <v>31.298560809999998</v>
      </c>
      <c r="I61" s="935">
        <v>-32.124603860000001</v>
      </c>
      <c r="J61" s="935">
        <v>-9.0029155399999983</v>
      </c>
      <c r="K61" s="935">
        <v>-15.23740486</v>
      </c>
      <c r="L61" s="935">
        <v>23440.557330604115</v>
      </c>
      <c r="M61" s="935">
        <v>18921.54543676044</v>
      </c>
      <c r="N61" s="935">
        <v>0</v>
      </c>
      <c r="O61" s="936">
        <v>658.97863854303773</v>
      </c>
      <c r="P61" s="936">
        <v>583.75672068812491</v>
      </c>
      <c r="Q61" s="937">
        <v>509.04493954000003</v>
      </c>
      <c r="R61" s="935">
        <v>64.863245259999999</v>
      </c>
      <c r="S61" s="935">
        <v>7.8065264405122967</v>
      </c>
    </row>
    <row r="62" spans="2:19">
      <c r="B62" s="881">
        <v>53</v>
      </c>
      <c r="C62" s="882" t="s">
        <v>2016</v>
      </c>
      <c r="D62" s="935">
        <v>4413.6618470280664</v>
      </c>
      <c r="E62" s="935">
        <v>0</v>
      </c>
      <c r="F62" s="935">
        <v>0</v>
      </c>
      <c r="G62" s="935">
        <v>271.66765473451471</v>
      </c>
      <c r="H62" s="935">
        <v>110.13373247</v>
      </c>
      <c r="I62" s="935">
        <v>-99.220058403938424</v>
      </c>
      <c r="J62" s="935">
        <v>-11.00160488</v>
      </c>
      <c r="K62" s="935">
        <v>-72.621688349999999</v>
      </c>
      <c r="L62" s="935">
        <v>0</v>
      </c>
      <c r="M62" s="935">
        <v>0</v>
      </c>
      <c r="N62" s="935">
        <v>0</v>
      </c>
      <c r="O62" s="936">
        <v>2917.5603323699997</v>
      </c>
      <c r="P62" s="936">
        <v>744.63515676077861</v>
      </c>
      <c r="Q62" s="937">
        <v>283.82814486000001</v>
      </c>
      <c r="R62" s="935">
        <v>456.16529723000002</v>
      </c>
      <c r="S62" s="935">
        <v>4.0821192111642404</v>
      </c>
    </row>
    <row r="63" spans="2:19" ht="15.75" thickBot="1">
      <c r="B63" s="881">
        <v>54</v>
      </c>
      <c r="C63" s="882" t="s">
        <v>2017</v>
      </c>
      <c r="D63" s="935">
        <v>2341.1048320100003</v>
      </c>
      <c r="E63" s="935">
        <v>0</v>
      </c>
      <c r="F63" s="935">
        <v>0</v>
      </c>
      <c r="G63" s="935">
        <v>25.240602589999998</v>
      </c>
      <c r="H63" s="935">
        <v>17.568960620000002</v>
      </c>
      <c r="I63" s="935">
        <v>-26.070696290000001</v>
      </c>
      <c r="J63" s="935">
        <v>-0.52529386999999994</v>
      </c>
      <c r="K63" s="935">
        <v>-16.456759259999998</v>
      </c>
      <c r="L63" s="935">
        <v>0</v>
      </c>
      <c r="M63" s="935">
        <v>0</v>
      </c>
      <c r="N63" s="935">
        <v>0</v>
      </c>
      <c r="O63" s="936">
        <v>1592.2601001300002</v>
      </c>
      <c r="P63" s="936">
        <v>333.01907175999997</v>
      </c>
      <c r="Q63" s="937">
        <v>77.012124150000005</v>
      </c>
      <c r="R63" s="935">
        <v>338.81353597000003</v>
      </c>
      <c r="S63" s="935">
        <v>3.9034300000000002</v>
      </c>
    </row>
    <row r="64" spans="2:19" ht="18.95" customHeight="1" thickBot="1">
      <c r="B64" s="880">
        <v>55</v>
      </c>
      <c r="C64" s="884" t="s">
        <v>2018</v>
      </c>
      <c r="D64" s="931">
        <v>2072.557015018067</v>
      </c>
      <c r="E64" s="932">
        <v>0</v>
      </c>
      <c r="F64" s="931">
        <v>0</v>
      </c>
      <c r="G64" s="931">
        <v>246.42705214451476</v>
      </c>
      <c r="H64" s="932">
        <v>92.56477185</v>
      </c>
      <c r="I64" s="931">
        <v>-73.149362113938437</v>
      </c>
      <c r="J64" s="931">
        <v>-10.47631101</v>
      </c>
      <c r="K64" s="932">
        <v>-56.164929090000001</v>
      </c>
      <c r="L64" s="931">
        <v>0</v>
      </c>
      <c r="M64" s="931">
        <v>0</v>
      </c>
      <c r="N64" s="932">
        <v>0</v>
      </c>
      <c r="O64" s="931">
        <v>1325.30023224</v>
      </c>
      <c r="P64" s="931">
        <v>411.6160850007787</v>
      </c>
      <c r="Q64" s="932">
        <v>206.81602071</v>
      </c>
      <c r="R64" s="931">
        <v>117.35176126</v>
      </c>
      <c r="S64" s="931">
        <v>4.2967201805836703</v>
      </c>
    </row>
    <row r="65" spans="2:19" ht="19.350000000000001" customHeight="1">
      <c r="B65" s="885">
        <v>56</v>
      </c>
      <c r="C65" s="886" t="s">
        <v>697</v>
      </c>
      <c r="D65" s="938">
        <v>17693.241046309995</v>
      </c>
      <c r="E65" s="939">
        <v>519.18483105556197</v>
      </c>
      <c r="F65" s="938">
        <v>0</v>
      </c>
      <c r="G65" s="938">
        <v>1644.0564876060146</v>
      </c>
      <c r="H65" s="939">
        <v>632.41723013222099</v>
      </c>
      <c r="I65" s="938">
        <v>-503.83931930825435</v>
      </c>
      <c r="J65" s="938">
        <v>-79.217197683420594</v>
      </c>
      <c r="K65" s="939">
        <v>-361.81940658738495</v>
      </c>
      <c r="L65" s="938">
        <v>0</v>
      </c>
      <c r="M65" s="938">
        <v>0</v>
      </c>
      <c r="N65" s="939">
        <v>0</v>
      </c>
      <c r="O65" s="938">
        <v>10436.067186760234</v>
      </c>
      <c r="P65" s="938">
        <v>3690.884734392298</v>
      </c>
      <c r="Q65" s="939">
        <v>2289.8525265701746</v>
      </c>
      <c r="R65" s="938">
        <v>1264.96368278</v>
      </c>
      <c r="S65" s="938">
        <v>4.989644307048084</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S65"/>
  <sheetViews>
    <sheetView zoomScaleNormal="100" workbookViewId="0">
      <selection activeCell="S20" sqref="C7:S20"/>
    </sheetView>
  </sheetViews>
  <sheetFormatPr baseColWidth="10" defaultColWidth="11.140625" defaultRowHeight="15"/>
  <cols>
    <col min="1" max="2" width="11.140625" style="1"/>
    <col min="3" max="3" width="76.28515625" style="1" customWidth="1"/>
    <col min="4" max="4" width="11.140625" style="1"/>
    <col min="5" max="5" width="14.42578125" style="1" customWidth="1"/>
    <col min="6" max="7" width="11.140625" style="1"/>
    <col min="8" max="8" width="15.7109375" style="1" customWidth="1"/>
    <col min="9" max="10" width="14" style="1" customWidth="1"/>
    <col min="11" max="11" width="11.28515625" style="1" customWidth="1"/>
    <col min="12" max="17" width="12.28515625" style="1" customWidth="1"/>
    <col min="18" max="18" width="9.42578125" style="1" customWidth="1"/>
    <col min="19" max="19" width="18.42578125" style="1" customWidth="1"/>
    <col min="20" max="16384" width="11.140625" style="1"/>
  </cols>
  <sheetData>
    <row r="2" spans="1:19" ht="14.65" customHeight="1">
      <c r="C2" s="1146" t="s">
        <v>2262</v>
      </c>
      <c r="D2" s="1146"/>
      <c r="E2" s="1146"/>
      <c r="F2" s="1146"/>
      <c r="G2" s="1146"/>
      <c r="H2" s="1146"/>
      <c r="I2" s="1146"/>
      <c r="J2" s="1146"/>
      <c r="K2" s="1146"/>
      <c r="L2" s="1146"/>
      <c r="M2" s="1146"/>
      <c r="N2" s="1146"/>
    </row>
    <row r="3" spans="1:19" ht="14.65" customHeight="1">
      <c r="C3" s="1146"/>
      <c r="D3" s="1146"/>
      <c r="E3" s="1146"/>
      <c r="F3" s="1146"/>
      <c r="G3" s="1146"/>
      <c r="H3" s="1146"/>
      <c r="I3" s="1146"/>
      <c r="J3" s="1146"/>
      <c r="K3" s="1146"/>
      <c r="L3" s="1146"/>
      <c r="M3" s="1146"/>
      <c r="N3" s="1146"/>
    </row>
    <row r="4" spans="1:19">
      <c r="A4" s="260" t="s">
        <v>197</v>
      </c>
    </row>
    <row r="5" spans="1:19" ht="15.75">
      <c r="A5" s="43" t="s">
        <v>2020</v>
      </c>
      <c r="C5" s="2"/>
      <c r="D5" s="2"/>
      <c r="E5" s="2"/>
      <c r="F5" s="2"/>
      <c r="G5" s="2"/>
      <c r="H5" s="2"/>
      <c r="I5" s="2"/>
    </row>
    <row r="6" spans="1:19" ht="15.75">
      <c r="A6" s="43"/>
      <c r="C6" s="2"/>
      <c r="D6" s="2"/>
      <c r="E6" s="2"/>
      <c r="F6" s="2"/>
      <c r="G6" s="2"/>
      <c r="H6" s="2"/>
      <c r="I6" s="2"/>
    </row>
    <row r="7" spans="1:19" ht="26.65" customHeight="1">
      <c r="B7" s="889"/>
      <c r="C7" s="889"/>
      <c r="D7" s="890" t="s">
        <v>213</v>
      </c>
      <c r="E7" s="890" t="s">
        <v>214</v>
      </c>
      <c r="F7" s="890" t="s">
        <v>215</v>
      </c>
      <c r="G7" s="890" t="s">
        <v>216</v>
      </c>
      <c r="H7" s="890" t="s">
        <v>217</v>
      </c>
      <c r="I7" s="890" t="s">
        <v>274</v>
      </c>
      <c r="J7" s="890" t="s">
        <v>275</v>
      </c>
      <c r="K7" s="890" t="s">
        <v>329</v>
      </c>
      <c r="L7" s="890" t="s">
        <v>990</v>
      </c>
      <c r="M7" s="890" t="s">
        <v>991</v>
      </c>
      <c r="N7" s="890" t="s">
        <v>992</v>
      </c>
      <c r="O7" s="890" t="s">
        <v>993</v>
      </c>
      <c r="P7" s="890" t="s">
        <v>994</v>
      </c>
      <c r="Q7" s="890" t="s">
        <v>1011</v>
      </c>
      <c r="R7" s="890" t="s">
        <v>1012</v>
      </c>
      <c r="S7" s="890" t="s">
        <v>1949</v>
      </c>
    </row>
    <row r="8" spans="1:19" ht="32.65" customHeight="1">
      <c r="B8" s="889"/>
      <c r="C8" s="891" t="s">
        <v>2021</v>
      </c>
      <c r="D8" s="1152" t="s">
        <v>2022</v>
      </c>
      <c r="E8" s="1153"/>
      <c r="F8" s="1153"/>
      <c r="G8" s="1153"/>
      <c r="H8" s="1153"/>
      <c r="I8" s="1153"/>
      <c r="J8" s="1153"/>
      <c r="K8" s="1153"/>
      <c r="L8" s="1153"/>
      <c r="M8" s="1153"/>
      <c r="N8" s="1153"/>
      <c r="O8" s="1153"/>
      <c r="P8" s="1153"/>
      <c r="Q8" s="1153"/>
      <c r="R8" s="1153"/>
      <c r="S8" s="1154"/>
    </row>
    <row r="9" spans="1:19" ht="41.65" customHeight="1">
      <c r="B9" s="889"/>
      <c r="C9" s="892"/>
      <c r="D9" s="1155" t="s">
        <v>2023</v>
      </c>
      <c r="E9" s="1156"/>
      <c r="F9" s="1156"/>
      <c r="G9" s="1156"/>
      <c r="H9" s="1156"/>
      <c r="I9" s="1156"/>
      <c r="J9" s="1157"/>
      <c r="K9" s="1155" t="s">
        <v>2024</v>
      </c>
      <c r="L9" s="1156"/>
      <c r="M9" s="1156"/>
      <c r="N9" s="1156"/>
      <c r="O9" s="1156"/>
      <c r="P9" s="1156"/>
      <c r="Q9" s="1157"/>
      <c r="R9" s="1155" t="s">
        <v>2025</v>
      </c>
      <c r="S9" s="1157"/>
    </row>
    <row r="10" spans="1:19" ht="107.65" customHeight="1" thickBot="1">
      <c r="B10" s="889"/>
      <c r="C10" s="893"/>
      <c r="D10" s="894"/>
      <c r="E10" s="895" t="s">
        <v>2026</v>
      </c>
      <c r="F10" s="895" t="s">
        <v>2027</v>
      </c>
      <c r="G10" s="895" t="s">
        <v>2028</v>
      </c>
      <c r="H10" s="895" t="s">
        <v>2029</v>
      </c>
      <c r="I10" s="895" t="s">
        <v>2030</v>
      </c>
      <c r="J10" s="895" t="s">
        <v>2031</v>
      </c>
      <c r="K10" s="896" t="s">
        <v>2032</v>
      </c>
      <c r="L10" s="895" t="s">
        <v>2033</v>
      </c>
      <c r="M10" s="895" t="s">
        <v>2034</v>
      </c>
      <c r="N10" s="895" t="s">
        <v>2035</v>
      </c>
      <c r="O10" s="895" t="s">
        <v>2036</v>
      </c>
      <c r="P10" s="895" t="s">
        <v>2037</v>
      </c>
      <c r="Q10" s="895" t="s">
        <v>2038</v>
      </c>
      <c r="R10" s="897"/>
      <c r="S10" s="895" t="s">
        <v>2039</v>
      </c>
    </row>
    <row r="11" spans="1:19">
      <c r="B11" s="881">
        <v>1</v>
      </c>
      <c r="C11" s="886" t="s">
        <v>2040</v>
      </c>
      <c r="D11" s="939">
        <v>17908.664058840001</v>
      </c>
      <c r="E11" s="939">
        <v>1711.6598495000001</v>
      </c>
      <c r="F11" s="939">
        <v>5444.3020219041773</v>
      </c>
      <c r="G11" s="939">
        <v>3175.7160258282315</v>
      </c>
      <c r="H11" s="939">
        <v>975.58336671000006</v>
      </c>
      <c r="I11" s="939">
        <v>219.81557244000001</v>
      </c>
      <c r="J11" s="939">
        <v>177.01228559121748</v>
      </c>
      <c r="K11" s="939">
        <v>196.34318081000001</v>
      </c>
      <c r="L11" s="939">
        <v>255.69617558999997</v>
      </c>
      <c r="M11" s="939">
        <v>261.80453208</v>
      </c>
      <c r="N11" s="939">
        <v>543.78024483999991</v>
      </c>
      <c r="O11" s="939">
        <v>2037.0353738699998</v>
      </c>
      <c r="P11" s="939">
        <v>397.94582566999998</v>
      </c>
      <c r="Q11" s="939">
        <v>598.88851311320639</v>
      </c>
      <c r="R11" s="939">
        <v>13617.170212856794</v>
      </c>
      <c r="S11" s="939">
        <v>55.026355204457502</v>
      </c>
    </row>
    <row r="12" spans="1:19">
      <c r="B12" s="881">
        <v>2</v>
      </c>
      <c r="C12" s="882" t="s">
        <v>2041</v>
      </c>
      <c r="D12" s="935">
        <v>2215.4216832298744</v>
      </c>
      <c r="E12" s="935">
        <v>144.37530237000001</v>
      </c>
      <c r="F12" s="935">
        <v>271.94720471999995</v>
      </c>
      <c r="G12" s="935">
        <v>172.1059678</v>
      </c>
      <c r="H12" s="935">
        <v>64.192995330000002</v>
      </c>
      <c r="I12" s="935">
        <v>29.04967027</v>
      </c>
      <c r="J12" s="935">
        <v>26.34128844</v>
      </c>
      <c r="K12" s="935">
        <v>39.231294149999997</v>
      </c>
      <c r="L12" s="935">
        <v>109.78895209999999</v>
      </c>
      <c r="M12" s="935">
        <v>101.26783783</v>
      </c>
      <c r="N12" s="935">
        <v>116.39858626</v>
      </c>
      <c r="O12" s="935">
        <v>129.30795899</v>
      </c>
      <c r="P12" s="935">
        <v>23.18148244</v>
      </c>
      <c r="Q12" s="935">
        <v>27.852110280000002</v>
      </c>
      <c r="R12" s="935">
        <v>1668.3934611698739</v>
      </c>
      <c r="S12" s="935">
        <v>9.7452732043209753</v>
      </c>
    </row>
    <row r="13" spans="1:19">
      <c r="B13" s="881">
        <v>3</v>
      </c>
      <c r="C13" s="882" t="s">
        <v>2042</v>
      </c>
      <c r="D13" s="935">
        <v>15406.679305500125</v>
      </c>
      <c r="E13" s="935">
        <v>1560.0648410400001</v>
      </c>
      <c r="F13" s="935">
        <v>5096.6018648941772</v>
      </c>
      <c r="G13" s="935">
        <v>2944.8006761382317</v>
      </c>
      <c r="H13" s="935">
        <v>884.58410406000007</v>
      </c>
      <c r="I13" s="935">
        <v>182.27232918999999</v>
      </c>
      <c r="J13" s="935">
        <v>148.03765229121751</v>
      </c>
      <c r="K13" s="935">
        <v>157.11188666000001</v>
      </c>
      <c r="L13" s="935">
        <v>145.44778540999999</v>
      </c>
      <c r="M13" s="935">
        <v>155.88076113999998</v>
      </c>
      <c r="N13" s="935">
        <v>413.81109223999999</v>
      </c>
      <c r="O13" s="935">
        <v>1876.3773677500001</v>
      </c>
      <c r="P13" s="935">
        <v>362.37757120999999</v>
      </c>
      <c r="Q13" s="935">
        <v>552.84117920320637</v>
      </c>
      <c r="R13" s="935">
        <v>11742.831661886919</v>
      </c>
      <c r="S13" s="935">
        <v>61.626170994172455</v>
      </c>
    </row>
    <row r="14" spans="1:19" ht="25.5">
      <c r="B14" s="881">
        <v>4</v>
      </c>
      <c r="C14" s="898" t="s">
        <v>2043</v>
      </c>
      <c r="D14" s="935">
        <v>286.56307011000001</v>
      </c>
      <c r="E14" s="935">
        <v>7.2197060899999999</v>
      </c>
      <c r="F14" s="935">
        <v>75.752952289999996</v>
      </c>
      <c r="G14" s="935">
        <v>58.809381889999997</v>
      </c>
      <c r="H14" s="935">
        <v>26.806267319999996</v>
      </c>
      <c r="I14" s="935">
        <v>8.4935729799999997</v>
      </c>
      <c r="J14" s="935">
        <v>2.6333448599999998</v>
      </c>
      <c r="K14" s="935">
        <v>0</v>
      </c>
      <c r="L14" s="935">
        <v>0.45943807999999997</v>
      </c>
      <c r="M14" s="935">
        <v>4.6559331099999994</v>
      </c>
      <c r="N14" s="935">
        <v>13.570566339999999</v>
      </c>
      <c r="O14" s="935">
        <v>31.350047130000004</v>
      </c>
      <c r="P14" s="935">
        <v>12.386772020000002</v>
      </c>
      <c r="Q14" s="935">
        <v>18.195223629999997</v>
      </c>
      <c r="R14" s="935">
        <v>205.94508980000001</v>
      </c>
      <c r="S14" s="935">
        <v>47.370206179108429</v>
      </c>
    </row>
    <row r="15" spans="1:19" ht="26.25" thickBot="1">
      <c r="B15" s="881">
        <v>5</v>
      </c>
      <c r="C15" s="899" t="s">
        <v>2044</v>
      </c>
      <c r="D15" s="935">
        <v>7468.2173580104209</v>
      </c>
      <c r="E15" s="935">
        <v>923.90128047999997</v>
      </c>
      <c r="F15" s="935">
        <v>3799.6015241441783</v>
      </c>
      <c r="G15" s="935">
        <v>1909.3682202350253</v>
      </c>
      <c r="H15" s="935">
        <v>599.60179872000003</v>
      </c>
      <c r="I15" s="935">
        <v>116.77370056999999</v>
      </c>
      <c r="J15" s="935">
        <v>111.00696989121749</v>
      </c>
      <c r="K15" s="935">
        <v>0</v>
      </c>
      <c r="L15" s="935">
        <v>0</v>
      </c>
      <c r="M15" s="935">
        <v>0</v>
      </c>
      <c r="N15" s="935">
        <v>0</v>
      </c>
      <c r="O15" s="935">
        <v>0</v>
      </c>
      <c r="P15" s="935">
        <v>0</v>
      </c>
      <c r="Q15" s="935">
        <v>0</v>
      </c>
      <c r="R15" s="935">
        <v>7468.2173580104209</v>
      </c>
      <c r="S15" s="935">
        <v>99.870981632176196</v>
      </c>
    </row>
    <row r="16" spans="1:19">
      <c r="B16" s="881">
        <v>6</v>
      </c>
      <c r="C16" s="886" t="s">
        <v>2045</v>
      </c>
      <c r="D16" s="939">
        <v>625.09770670999967</v>
      </c>
      <c r="E16" s="939">
        <v>0</v>
      </c>
      <c r="F16" s="939">
        <v>0.25114589999999998</v>
      </c>
      <c r="G16" s="939">
        <v>0.65777653000000003</v>
      </c>
      <c r="H16" s="939">
        <v>0</v>
      </c>
      <c r="I16" s="939">
        <v>0</v>
      </c>
      <c r="J16" s="939">
        <v>0</v>
      </c>
      <c r="K16" s="939">
        <v>0</v>
      </c>
      <c r="L16" s="939">
        <v>0</v>
      </c>
      <c r="M16" s="939">
        <v>0</v>
      </c>
      <c r="N16" s="939">
        <v>0.53110527000000007</v>
      </c>
      <c r="O16" s="939">
        <v>0</v>
      </c>
      <c r="P16" s="939">
        <v>0</v>
      </c>
      <c r="Q16" s="939">
        <v>0.12667126000000001</v>
      </c>
      <c r="R16" s="939">
        <v>624.43993017999969</v>
      </c>
      <c r="S16" s="939">
        <v>4.0898875570686541E-2</v>
      </c>
    </row>
    <row r="17" spans="2:19">
      <c r="B17" s="881">
        <v>7</v>
      </c>
      <c r="C17" s="882" t="s">
        <v>2041</v>
      </c>
      <c r="D17" s="935">
        <v>159.25621858000002</v>
      </c>
      <c r="E17" s="935">
        <v>0</v>
      </c>
      <c r="F17" s="935">
        <v>0</v>
      </c>
      <c r="G17" s="935">
        <v>0</v>
      </c>
      <c r="H17" s="935">
        <v>0</v>
      </c>
      <c r="I17" s="935">
        <v>0</v>
      </c>
      <c r="J17" s="935">
        <v>0</v>
      </c>
      <c r="K17" s="935">
        <v>0</v>
      </c>
      <c r="L17" s="935">
        <v>0</v>
      </c>
      <c r="M17" s="935">
        <v>0</v>
      </c>
      <c r="N17" s="935">
        <v>0</v>
      </c>
      <c r="O17" s="935">
        <v>0</v>
      </c>
      <c r="P17" s="935">
        <v>0</v>
      </c>
      <c r="Q17" s="935">
        <v>0</v>
      </c>
      <c r="R17" s="935">
        <v>159.25621858000002</v>
      </c>
      <c r="S17" s="935">
        <v>0</v>
      </c>
    </row>
    <row r="18" spans="2:19">
      <c r="B18" s="881">
        <v>8</v>
      </c>
      <c r="C18" s="882" t="s">
        <v>2042</v>
      </c>
      <c r="D18" s="935">
        <v>452.44419058999966</v>
      </c>
      <c r="E18" s="935">
        <v>0</v>
      </c>
      <c r="F18" s="935">
        <v>0</v>
      </c>
      <c r="G18" s="935">
        <v>0</v>
      </c>
      <c r="H18" s="935">
        <v>0</v>
      </c>
      <c r="I18" s="935">
        <v>0</v>
      </c>
      <c r="J18" s="935">
        <v>0</v>
      </c>
      <c r="K18" s="935">
        <v>0</v>
      </c>
      <c r="L18" s="935">
        <v>0</v>
      </c>
      <c r="M18" s="935">
        <v>0</v>
      </c>
      <c r="N18" s="935">
        <v>0</v>
      </c>
      <c r="O18" s="935">
        <v>0</v>
      </c>
      <c r="P18" s="935">
        <v>0</v>
      </c>
      <c r="Q18" s="935">
        <v>0</v>
      </c>
      <c r="R18" s="935">
        <v>452.44419058999966</v>
      </c>
      <c r="S18" s="935">
        <v>0</v>
      </c>
    </row>
    <row r="19" spans="2:19" ht="25.5">
      <c r="B19" s="881">
        <v>9</v>
      </c>
      <c r="C19" s="898" t="s">
        <v>2043</v>
      </c>
      <c r="D19" s="935">
        <v>13.397297539999999</v>
      </c>
      <c r="E19" s="935">
        <v>0</v>
      </c>
      <c r="F19" s="935">
        <v>0.25114589999999998</v>
      </c>
      <c r="G19" s="935">
        <v>0.65777653000000003</v>
      </c>
      <c r="H19" s="935">
        <v>0</v>
      </c>
      <c r="I19" s="935">
        <v>0</v>
      </c>
      <c r="J19" s="935">
        <v>0</v>
      </c>
      <c r="K19" s="935">
        <v>0</v>
      </c>
      <c r="L19" s="935">
        <v>0</v>
      </c>
      <c r="M19" s="935">
        <v>0</v>
      </c>
      <c r="N19" s="935">
        <v>0.53110527000000007</v>
      </c>
      <c r="O19" s="935">
        <v>0</v>
      </c>
      <c r="P19" s="935">
        <v>0</v>
      </c>
      <c r="Q19" s="935">
        <v>0.12667126000000001</v>
      </c>
      <c r="R19" s="935">
        <v>12.739521009999999</v>
      </c>
      <c r="S19" s="935">
        <v>1.97</v>
      </c>
    </row>
    <row r="20" spans="2:19" ht="25.5">
      <c r="B20" s="881">
        <v>10</v>
      </c>
      <c r="C20" s="898" t="s">
        <v>2044</v>
      </c>
      <c r="D20" s="935">
        <v>0.25114589999999998</v>
      </c>
      <c r="E20" s="935">
        <v>0</v>
      </c>
      <c r="F20" s="935">
        <v>0.25114589999999998</v>
      </c>
      <c r="G20" s="935">
        <v>0</v>
      </c>
      <c r="H20" s="935">
        <v>0</v>
      </c>
      <c r="I20" s="935">
        <v>0</v>
      </c>
      <c r="J20" s="935">
        <v>0</v>
      </c>
      <c r="K20" s="935">
        <v>0</v>
      </c>
      <c r="L20" s="935">
        <v>0</v>
      </c>
      <c r="M20" s="935">
        <v>0</v>
      </c>
      <c r="N20" s="935">
        <v>0</v>
      </c>
      <c r="O20" s="935">
        <v>0</v>
      </c>
      <c r="P20" s="935">
        <v>0</v>
      </c>
      <c r="Q20" s="935">
        <v>0</v>
      </c>
      <c r="R20" s="935">
        <v>0.25114589999999998</v>
      </c>
      <c r="S20" s="935">
        <v>100.00000000000003</v>
      </c>
    </row>
    <row r="64" ht="18.95"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56"/>
  <sheetViews>
    <sheetView topLeftCell="B1" zoomScale="85" zoomScaleNormal="85" workbookViewId="0">
      <selection activeCell="C2" sqref="C2:M3"/>
    </sheetView>
  </sheetViews>
  <sheetFormatPr baseColWidth="10" defaultColWidth="11.140625" defaultRowHeight="15"/>
  <cols>
    <col min="1" max="2" width="11.140625" style="1"/>
    <col min="3" max="3" width="42.5703125" style="1" customWidth="1"/>
    <col min="4" max="4" width="14.140625" style="1" customWidth="1"/>
    <col min="5" max="5" width="17.140625" style="1" customWidth="1"/>
    <col min="6" max="6" width="26.140625" style="1" customWidth="1"/>
    <col min="7" max="7" width="11.140625" style="1"/>
    <col min="8" max="8" width="25.5703125" style="1" customWidth="1"/>
    <col min="9" max="9" width="14" style="1" customWidth="1"/>
    <col min="10" max="10" width="11.28515625" style="1" customWidth="1"/>
    <col min="11" max="16" width="12.28515625" style="1" customWidth="1"/>
    <col min="17" max="17" width="7.7109375" style="1" customWidth="1"/>
    <col min="18" max="18" width="18.42578125" style="1" customWidth="1"/>
    <col min="19" max="16384" width="11.140625" style="1"/>
  </cols>
  <sheetData>
    <row r="2" spans="1:13" ht="14.65" customHeight="1">
      <c r="C2" s="1146" t="s">
        <v>2263</v>
      </c>
      <c r="D2" s="1146"/>
      <c r="E2" s="1146"/>
      <c r="F2" s="1146"/>
      <c r="G2" s="1146"/>
      <c r="H2" s="1146"/>
      <c r="I2" s="1146"/>
      <c r="J2" s="1146"/>
      <c r="K2" s="1146"/>
      <c r="L2" s="1146"/>
      <c r="M2" s="1146"/>
    </row>
    <row r="3" spans="1:13" ht="14.65" customHeight="1">
      <c r="C3" s="1146"/>
      <c r="D3" s="1146"/>
      <c r="E3" s="1146"/>
      <c r="F3" s="1146"/>
      <c r="G3" s="1146"/>
      <c r="H3" s="1146"/>
      <c r="I3" s="1146"/>
      <c r="J3" s="1146"/>
      <c r="K3" s="1146"/>
      <c r="L3" s="1146"/>
      <c r="M3" s="1146"/>
    </row>
    <row r="4" spans="1:13">
      <c r="A4" s="260" t="s">
        <v>197</v>
      </c>
    </row>
    <row r="5" spans="1:13" ht="15.75">
      <c r="A5" s="43" t="s">
        <v>2046</v>
      </c>
      <c r="C5" s="2"/>
      <c r="D5" s="2"/>
      <c r="E5" s="2"/>
      <c r="F5" s="2"/>
      <c r="G5" s="2"/>
      <c r="H5" s="2"/>
    </row>
    <row r="6" spans="1:13" ht="15.75">
      <c r="A6" s="43"/>
      <c r="C6" s="2"/>
      <c r="D6" s="2"/>
      <c r="E6" s="2"/>
      <c r="F6" s="2"/>
      <c r="G6" s="2"/>
      <c r="H6" s="2"/>
    </row>
    <row r="7" spans="1:13" ht="26.65" customHeight="1">
      <c r="C7" s="900" t="s">
        <v>213</v>
      </c>
      <c r="D7" s="900" t="s">
        <v>214</v>
      </c>
      <c r="E7" s="900" t="s">
        <v>215</v>
      </c>
      <c r="F7" s="900" t="s">
        <v>216</v>
      </c>
      <c r="G7" s="900" t="s">
        <v>217</v>
      </c>
      <c r="H7" s="900" t="s">
        <v>274</v>
      </c>
    </row>
    <row r="8" spans="1:13" ht="89.1" customHeight="1">
      <c r="B8" s="901"/>
      <c r="C8" s="940" t="s">
        <v>2047</v>
      </c>
      <c r="D8" s="941" t="s">
        <v>2242</v>
      </c>
      <c r="E8" s="941" t="s">
        <v>2243</v>
      </c>
      <c r="F8" s="941" t="s">
        <v>2244</v>
      </c>
      <c r="G8" s="941" t="s">
        <v>2245</v>
      </c>
      <c r="H8" s="941" t="s">
        <v>2246</v>
      </c>
    </row>
    <row r="9" spans="1:13" ht="30.95" customHeight="1">
      <c r="B9" s="901">
        <v>1</v>
      </c>
      <c r="C9" s="942" t="s">
        <v>2247</v>
      </c>
      <c r="D9" s="943" t="s">
        <v>2248</v>
      </c>
      <c r="E9" s="904" t="s">
        <v>2249</v>
      </c>
      <c r="F9" s="944" t="s">
        <v>2250</v>
      </c>
      <c r="G9" s="945">
        <v>0.83199999999999996</v>
      </c>
      <c r="H9" s="904" t="s">
        <v>2251</v>
      </c>
    </row>
    <row r="10" spans="1:13" ht="30.95" customHeight="1">
      <c r="B10" s="901">
        <v>2</v>
      </c>
      <c r="C10" s="946" t="s">
        <v>2048</v>
      </c>
      <c r="D10" s="943">
        <v>1</v>
      </c>
      <c r="E10" s="904" t="s">
        <v>2252</v>
      </c>
      <c r="F10" s="944" t="s">
        <v>2250</v>
      </c>
      <c r="G10" s="945">
        <v>1.2689999999999999</v>
      </c>
      <c r="H10" s="904" t="s">
        <v>2253</v>
      </c>
    </row>
    <row r="11" spans="1:13" ht="38.25">
      <c r="B11" s="901">
        <v>3</v>
      </c>
      <c r="C11" s="946" t="s">
        <v>2254</v>
      </c>
      <c r="D11" s="943">
        <v>1</v>
      </c>
      <c r="E11" s="904" t="s">
        <v>2255</v>
      </c>
      <c r="F11" s="904" t="s">
        <v>2256</v>
      </c>
      <c r="G11" s="945"/>
      <c r="H11" s="904" t="s">
        <v>2257</v>
      </c>
    </row>
    <row r="12" spans="1:13" ht="24.4" customHeight="1">
      <c r="B12" s="901">
        <v>4</v>
      </c>
      <c r="C12" s="946" t="s">
        <v>2258</v>
      </c>
      <c r="D12" s="943" t="s">
        <v>2248</v>
      </c>
      <c r="E12" s="904" t="s">
        <v>2259</v>
      </c>
      <c r="F12" s="904" t="s">
        <v>2250</v>
      </c>
      <c r="G12" s="945">
        <v>0.70699999999999996</v>
      </c>
      <c r="H12" s="904" t="s">
        <v>2260</v>
      </c>
    </row>
    <row r="55" ht="18.95" customHeight="1"/>
    <row r="56" ht="19.350000000000001" customHeight="1"/>
  </sheetData>
  <mergeCells count="1">
    <mergeCell ref="C2:M3"/>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65"/>
  <sheetViews>
    <sheetView workbookViewId="0">
      <selection activeCell="C2" sqref="C2:N3"/>
    </sheetView>
  </sheetViews>
  <sheetFormatPr baseColWidth="10" defaultColWidth="11.140625" defaultRowHeight="15"/>
  <cols>
    <col min="1" max="2" width="11.140625" style="1"/>
    <col min="3" max="3" width="25.140625" style="1" customWidth="1"/>
    <col min="4" max="4" width="31.7109375" style="1" customWidth="1"/>
    <col min="5" max="5" width="17.140625" style="1" customWidth="1"/>
    <col min="6" max="6" width="23.28515625" style="1" customWidth="1"/>
    <col min="7" max="8" width="25.5703125" style="1" customWidth="1"/>
    <col min="9" max="9" width="21.7109375" style="1" customWidth="1"/>
    <col min="10" max="10" width="14" style="1" customWidth="1"/>
    <col min="11" max="11" width="11.28515625" style="1" customWidth="1"/>
    <col min="12" max="17" width="12.28515625" style="1" customWidth="1"/>
    <col min="18" max="18" width="7.7109375" style="1" customWidth="1"/>
    <col min="19" max="19" width="18.42578125" style="1" customWidth="1"/>
    <col min="20" max="16384" width="11.140625" style="1"/>
  </cols>
  <sheetData>
    <row r="2" spans="1:14" ht="14.65" customHeight="1">
      <c r="C2" s="1146" t="s">
        <v>2264</v>
      </c>
      <c r="D2" s="1146"/>
      <c r="E2" s="1146"/>
      <c r="F2" s="1146"/>
      <c r="G2" s="1146"/>
      <c r="H2" s="1146"/>
      <c r="I2" s="1146"/>
      <c r="J2" s="1146"/>
      <c r="K2" s="1146"/>
      <c r="L2" s="1146"/>
      <c r="M2" s="1146"/>
      <c r="N2" s="1146"/>
    </row>
    <row r="3" spans="1:14" ht="14.65" customHeight="1">
      <c r="C3" s="1146"/>
      <c r="D3" s="1146"/>
      <c r="E3" s="1146"/>
      <c r="F3" s="1146"/>
      <c r="G3" s="1146"/>
      <c r="H3" s="1146"/>
      <c r="I3" s="1146"/>
      <c r="J3" s="1146"/>
      <c r="K3" s="1146"/>
      <c r="L3" s="1146"/>
      <c r="M3" s="1146"/>
      <c r="N3" s="1146"/>
    </row>
    <row r="4" spans="1:14">
      <c r="A4" s="260" t="s">
        <v>197</v>
      </c>
    </row>
    <row r="5" spans="1:14" ht="15.75">
      <c r="A5" s="43" t="s">
        <v>2049</v>
      </c>
      <c r="C5" s="2"/>
      <c r="D5" s="2"/>
      <c r="E5" s="2"/>
      <c r="F5" s="2"/>
      <c r="G5" s="2"/>
      <c r="H5" s="2"/>
      <c r="I5" s="2"/>
    </row>
    <row r="6" spans="1:14" ht="15.75">
      <c r="A6" s="43"/>
      <c r="C6" s="2"/>
      <c r="D6" s="2"/>
      <c r="E6" s="2"/>
      <c r="F6" s="2"/>
      <c r="G6" s="2"/>
      <c r="H6" s="2"/>
      <c r="I6" s="2"/>
    </row>
    <row r="7" spans="1:14" ht="26.65" customHeight="1">
      <c r="B7" s="910"/>
      <c r="C7" s="900" t="s">
        <v>213</v>
      </c>
      <c r="D7" s="900" t="s">
        <v>214</v>
      </c>
      <c r="E7" s="900" t="s">
        <v>215</v>
      </c>
      <c r="F7" s="900" t="s">
        <v>216</v>
      </c>
      <c r="G7" s="900" t="s">
        <v>217</v>
      </c>
    </row>
    <row r="8" spans="1:14" ht="99" customHeight="1">
      <c r="B8" s="911"/>
      <c r="C8" s="912" t="s">
        <v>2050</v>
      </c>
      <c r="D8" s="902" t="s">
        <v>2051</v>
      </c>
      <c r="E8" s="902" t="s">
        <v>2052</v>
      </c>
      <c r="F8" s="902" t="s">
        <v>1958</v>
      </c>
      <c r="G8" s="903" t="s">
        <v>2053</v>
      </c>
    </row>
    <row r="9" spans="1:14" ht="25.35" customHeight="1">
      <c r="B9" s="901">
        <v>1</v>
      </c>
      <c r="C9" s="914"/>
      <c r="D9" s="915"/>
      <c r="E9" s="914"/>
      <c r="F9" s="916"/>
      <c r="G9" s="914"/>
    </row>
    <row r="10" spans="1:14" ht="30.95" customHeight="1">
      <c r="B10" s="911"/>
      <c r="C10" s="913" t="s">
        <v>2054</v>
      </c>
      <c r="D10" s="911"/>
      <c r="E10" s="911"/>
    </row>
    <row r="11" spans="1:14">
      <c r="B11" s="901"/>
    </row>
    <row r="12" spans="1:14" ht="24.4" customHeight="1">
      <c r="B12" s="901"/>
    </row>
    <row r="13" spans="1:14">
      <c r="B13" s="901"/>
    </row>
    <row r="14" spans="1:14">
      <c r="B14" s="901"/>
    </row>
    <row r="15" spans="1:14">
      <c r="B15" s="901"/>
    </row>
    <row r="16" spans="1:14">
      <c r="B16" s="901"/>
    </row>
    <row r="17" spans="2:9" ht="36" customHeight="1">
      <c r="B17" s="901"/>
    </row>
    <row r="18" spans="2:9">
      <c r="B18" s="901"/>
      <c r="C18" s="905"/>
      <c r="F18" s="906"/>
      <c r="G18" s="906"/>
      <c r="H18" s="906"/>
      <c r="I18" s="906"/>
    </row>
    <row r="19" spans="2:9">
      <c r="B19" s="901"/>
      <c r="C19" s="907"/>
      <c r="F19" s="906"/>
      <c r="G19" s="906"/>
      <c r="H19" s="906"/>
      <c r="I19" s="906"/>
    </row>
    <row r="20" spans="2:9">
      <c r="B20" s="908"/>
      <c r="C20" s="909"/>
      <c r="D20" s="908"/>
      <c r="E20" s="908"/>
      <c r="F20" s="908"/>
      <c r="G20" s="908"/>
      <c r="H20" s="908"/>
    </row>
    <row r="64" ht="18.95" customHeight="1"/>
    <row r="65" ht="19.350000000000001" customHeight="1"/>
  </sheetData>
  <mergeCells count="1">
    <mergeCell ref="C2:N3"/>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9"/>
  <sheetViews>
    <sheetView zoomScale="85" zoomScaleNormal="85" workbookViewId="0">
      <selection activeCell="C2" sqref="C2:N3"/>
    </sheetView>
  </sheetViews>
  <sheetFormatPr baseColWidth="10" defaultColWidth="11.140625" defaultRowHeight="15"/>
  <cols>
    <col min="1" max="2" width="11.140625" style="1"/>
    <col min="3" max="3" width="59.28515625" style="1" customWidth="1"/>
    <col min="4" max="4" width="31.7109375" style="1" customWidth="1"/>
    <col min="5" max="5" width="17.140625" style="1" customWidth="1"/>
    <col min="6" max="6" width="23.28515625" style="1" customWidth="1"/>
    <col min="7" max="8" width="25.5703125" style="1" customWidth="1"/>
    <col min="9" max="9" width="21.7109375" style="1" customWidth="1"/>
    <col min="10" max="12" width="24.7109375" style="1" customWidth="1"/>
    <col min="13" max="13" width="12.28515625" style="1" customWidth="1"/>
    <col min="14" max="14" width="15" style="1" customWidth="1"/>
    <col min="15" max="15" width="12.28515625" style="1" customWidth="1"/>
    <col min="16" max="16" width="15.140625" style="1" customWidth="1"/>
    <col min="17" max="17" width="15.42578125" style="1" customWidth="1"/>
    <col min="18" max="18" width="7.7109375" style="1" customWidth="1"/>
    <col min="19" max="19" width="18.42578125" style="1" customWidth="1"/>
    <col min="20" max="16384" width="11.140625" style="1"/>
  </cols>
  <sheetData>
    <row r="2" spans="1:17" ht="14.65" customHeight="1">
      <c r="C2" s="1146" t="s">
        <v>2265</v>
      </c>
      <c r="D2" s="1146"/>
      <c r="E2" s="1146"/>
      <c r="F2" s="1146"/>
      <c r="G2" s="1146"/>
      <c r="H2" s="1146"/>
      <c r="I2" s="1146"/>
      <c r="J2" s="1146"/>
      <c r="K2" s="1146"/>
      <c r="L2" s="1146"/>
      <c r="M2" s="1146"/>
      <c r="N2" s="1146"/>
    </row>
    <row r="3" spans="1:17" ht="14.65" customHeight="1">
      <c r="C3" s="1146"/>
      <c r="D3" s="1146"/>
      <c r="E3" s="1146"/>
      <c r="F3" s="1146"/>
      <c r="G3" s="1146"/>
      <c r="H3" s="1146"/>
      <c r="I3" s="1146"/>
      <c r="J3" s="1146"/>
      <c r="K3" s="1146"/>
      <c r="L3" s="1146"/>
      <c r="M3" s="1146"/>
      <c r="N3" s="1146"/>
    </row>
    <row r="4" spans="1:17">
      <c r="A4" s="260" t="s">
        <v>197</v>
      </c>
    </row>
    <row r="5" spans="1:17" ht="15.75">
      <c r="A5" s="43" t="s">
        <v>2055</v>
      </c>
      <c r="C5" s="2"/>
      <c r="D5" s="2"/>
      <c r="E5" s="2"/>
      <c r="F5" s="2"/>
      <c r="G5" s="2"/>
      <c r="H5" s="2"/>
      <c r="I5" s="2"/>
    </row>
    <row r="6" spans="1:17" ht="15.75">
      <c r="A6" s="43"/>
      <c r="C6" s="2"/>
      <c r="D6" s="2"/>
      <c r="E6" s="2"/>
      <c r="F6" s="2"/>
      <c r="G6" s="2"/>
      <c r="H6" s="2"/>
      <c r="I6" s="2"/>
    </row>
    <row r="7" spans="1:17" ht="26.65" customHeight="1">
      <c r="C7" s="900" t="s">
        <v>213</v>
      </c>
      <c r="D7" s="900" t="s">
        <v>214</v>
      </c>
      <c r="E7" s="900" t="s">
        <v>215</v>
      </c>
      <c r="F7" s="900" t="s">
        <v>216</v>
      </c>
      <c r="G7" s="900" t="s">
        <v>217</v>
      </c>
      <c r="H7" s="900" t="s">
        <v>274</v>
      </c>
      <c r="I7" s="900" t="s">
        <v>275</v>
      </c>
      <c r="J7" s="900" t="s">
        <v>329</v>
      </c>
      <c r="K7" s="900" t="s">
        <v>990</v>
      </c>
      <c r="L7" s="900" t="s">
        <v>991</v>
      </c>
      <c r="M7" s="900" t="s">
        <v>992</v>
      </c>
      <c r="N7" s="900" t="s">
        <v>993</v>
      </c>
      <c r="O7" s="900" t="s">
        <v>994</v>
      </c>
      <c r="P7" s="900" t="s">
        <v>1011</v>
      </c>
      <c r="Q7" s="900" t="s">
        <v>2056</v>
      </c>
    </row>
    <row r="8" spans="1:17" ht="25.7" customHeight="1">
      <c r="C8" s="917"/>
      <c r="D8" s="1155" t="s">
        <v>2019</v>
      </c>
      <c r="E8" s="1153"/>
      <c r="F8" s="1153"/>
      <c r="G8" s="1153"/>
      <c r="H8" s="1153"/>
      <c r="I8" s="1153"/>
      <c r="J8" s="1153"/>
      <c r="K8" s="1153"/>
      <c r="L8" s="1153"/>
      <c r="M8" s="1153"/>
      <c r="N8" s="1153"/>
      <c r="O8" s="1153"/>
      <c r="P8" s="1153"/>
      <c r="Q8" s="1153"/>
    </row>
    <row r="9" spans="1:17" ht="25.35" customHeight="1">
      <c r="C9" s="889"/>
      <c r="D9" s="918"/>
      <c r="E9" s="1152" t="s">
        <v>2057</v>
      </c>
      <c r="F9" s="1153"/>
      <c r="G9" s="1153"/>
      <c r="H9" s="1153"/>
      <c r="I9" s="1153"/>
      <c r="J9" s="1153"/>
      <c r="K9" s="1153"/>
      <c r="L9" s="1153"/>
      <c r="M9" s="1153"/>
      <c r="N9" s="1153"/>
      <c r="O9" s="1153"/>
      <c r="P9" s="1153"/>
      <c r="Q9" s="1153"/>
    </row>
    <row r="10" spans="1:17" ht="30.95" customHeight="1" thickBot="1">
      <c r="C10" s="889"/>
      <c r="D10" s="918"/>
      <c r="E10" s="1158" t="s">
        <v>2058</v>
      </c>
      <c r="F10" s="1159"/>
      <c r="G10" s="1159"/>
      <c r="H10" s="1159"/>
      <c r="I10" s="1160"/>
      <c r="J10" s="1149" t="s">
        <v>2059</v>
      </c>
      <c r="K10" s="1161" t="s">
        <v>2060</v>
      </c>
      <c r="L10" s="1163" t="s">
        <v>2061</v>
      </c>
      <c r="M10" s="1163" t="s">
        <v>2062</v>
      </c>
      <c r="N10" s="1163" t="s">
        <v>2063</v>
      </c>
      <c r="O10" s="1149" t="s">
        <v>2064</v>
      </c>
      <c r="P10" s="1165"/>
      <c r="Q10" s="1165"/>
    </row>
    <row r="11" spans="1:17" ht="99.4" customHeight="1">
      <c r="C11" s="889"/>
      <c r="D11" s="919"/>
      <c r="E11" s="919" t="s">
        <v>1954</v>
      </c>
      <c r="F11" s="919" t="s">
        <v>1955</v>
      </c>
      <c r="G11" s="919" t="s">
        <v>1956</v>
      </c>
      <c r="H11" s="919" t="s">
        <v>1957</v>
      </c>
      <c r="I11" s="919" t="s">
        <v>2065</v>
      </c>
      <c r="J11" s="1159"/>
      <c r="K11" s="1162"/>
      <c r="L11" s="1164"/>
      <c r="M11" s="1147"/>
      <c r="N11" s="1147"/>
      <c r="O11" s="920"/>
      <c r="P11" s="919" t="s">
        <v>2066</v>
      </c>
      <c r="Q11" s="919" t="s">
        <v>2067</v>
      </c>
    </row>
    <row r="12" spans="1:17" ht="24.4" customHeight="1">
      <c r="B12" s="881">
        <v>1</v>
      </c>
      <c r="C12" s="898" t="s">
        <v>1965</v>
      </c>
      <c r="D12" s="947">
        <v>404.92157379000002</v>
      </c>
      <c r="E12" s="947">
        <v>12.050857240000001</v>
      </c>
      <c r="F12" s="947">
        <v>3.9870563199999998</v>
      </c>
      <c r="G12" s="947">
        <v>0.34738867000000001</v>
      </c>
      <c r="H12" s="947">
        <v>0.43690201000000001</v>
      </c>
      <c r="I12" s="947">
        <v>4.2300000000000004</v>
      </c>
      <c r="J12" s="947">
        <v>0.54954265000000002</v>
      </c>
      <c r="K12" s="947">
        <v>16.267348819999999</v>
      </c>
      <c r="L12" s="947">
        <v>5.3127700000000005E-3</v>
      </c>
      <c r="M12" s="947">
        <v>1.1111571599999999</v>
      </c>
      <c r="N12" s="947">
        <v>0.47259904999999996</v>
      </c>
      <c r="O12" s="948">
        <v>-0.15848373000000002</v>
      </c>
      <c r="P12" s="948">
        <v>-2.5931919999999997E-2</v>
      </c>
      <c r="Q12" s="949">
        <v>-6.3006499999999993E-2</v>
      </c>
    </row>
    <row r="13" spans="1:17">
      <c r="B13" s="881">
        <v>2</v>
      </c>
      <c r="C13" s="898" t="s">
        <v>1966</v>
      </c>
      <c r="D13" s="935">
        <v>45.577204139999999</v>
      </c>
      <c r="E13" s="935">
        <v>6.6468168200000006</v>
      </c>
      <c r="F13" s="935">
        <v>0.56466366000000001</v>
      </c>
      <c r="G13" s="935">
        <v>0</v>
      </c>
      <c r="H13" s="935">
        <v>8.5538349999999999E-2</v>
      </c>
      <c r="I13" s="935">
        <v>3.31</v>
      </c>
      <c r="J13" s="935">
        <v>0</v>
      </c>
      <c r="K13" s="935">
        <v>7.2970188299999998</v>
      </c>
      <c r="L13" s="935">
        <v>0</v>
      </c>
      <c r="M13" s="935">
        <v>0.58484152</v>
      </c>
      <c r="N13" s="935">
        <v>0</v>
      </c>
      <c r="O13" s="936">
        <v>-3.5131089999999997E-2</v>
      </c>
      <c r="P13" s="936">
        <v>-3.5475999999999997E-3</v>
      </c>
      <c r="Q13" s="937">
        <v>0</v>
      </c>
    </row>
    <row r="14" spans="1:17">
      <c r="B14" s="881">
        <v>3</v>
      </c>
      <c r="C14" s="898" t="s">
        <v>1972</v>
      </c>
      <c r="D14" s="935">
        <v>2819.6684183699999</v>
      </c>
      <c r="E14" s="935">
        <v>157.61258659000001</v>
      </c>
      <c r="F14" s="935">
        <v>14.33962659</v>
      </c>
      <c r="G14" s="935">
        <v>1.9837449599999999</v>
      </c>
      <c r="H14" s="935">
        <v>7.76430197</v>
      </c>
      <c r="I14" s="935">
        <v>1.74</v>
      </c>
      <c r="J14" s="935">
        <v>41.743223790000002</v>
      </c>
      <c r="K14" s="935">
        <v>134.05000362000001</v>
      </c>
      <c r="L14" s="935">
        <v>5.9070327000000002</v>
      </c>
      <c r="M14" s="935">
        <v>12.3567216</v>
      </c>
      <c r="N14" s="935">
        <v>10.1424859</v>
      </c>
      <c r="O14" s="936">
        <v>-6.8442335999999999</v>
      </c>
      <c r="P14" s="936">
        <v>-0.24913601000000002</v>
      </c>
      <c r="Q14" s="937">
        <v>-5.9906008000000002</v>
      </c>
    </row>
    <row r="15" spans="1:17" ht="42" customHeight="1">
      <c r="B15" s="881">
        <v>4</v>
      </c>
      <c r="C15" s="898" t="s">
        <v>1997</v>
      </c>
      <c r="D15" s="935">
        <v>1033.15174174</v>
      </c>
      <c r="E15" s="935">
        <v>1.89543584</v>
      </c>
      <c r="F15" s="935">
        <v>0.23419581</v>
      </c>
      <c r="G15" s="935">
        <v>12.788239949999999</v>
      </c>
      <c r="H15" s="935">
        <v>0.19308096</v>
      </c>
      <c r="I15" s="935">
        <v>12.76</v>
      </c>
      <c r="J15" s="935">
        <v>0</v>
      </c>
      <c r="K15" s="935">
        <v>15.110952560000001</v>
      </c>
      <c r="L15" s="935">
        <v>0</v>
      </c>
      <c r="M15" s="935">
        <v>0.40043314000000002</v>
      </c>
      <c r="N15" s="935">
        <v>0.29848605</v>
      </c>
      <c r="O15" s="936">
        <v>-0.31681833000000004</v>
      </c>
      <c r="P15" s="936">
        <v>-4.2994000000000002E-4</v>
      </c>
      <c r="Q15" s="937">
        <v>-0.2309108</v>
      </c>
    </row>
    <row r="16" spans="1:17" ht="32.65" customHeight="1">
      <c r="B16" s="881">
        <v>5</v>
      </c>
      <c r="C16" s="898" t="s">
        <v>2002</v>
      </c>
      <c r="D16" s="935">
        <v>85.563231459999997</v>
      </c>
      <c r="E16" s="935">
        <v>7.3688890799999998</v>
      </c>
      <c r="F16" s="935">
        <v>15.05285728</v>
      </c>
      <c r="G16" s="935">
        <v>0</v>
      </c>
      <c r="H16" s="935">
        <v>1.3470629999999999E-2</v>
      </c>
      <c r="I16" s="935">
        <v>6.49</v>
      </c>
      <c r="J16" s="935">
        <v>0</v>
      </c>
      <c r="K16" s="935">
        <v>22.4415367</v>
      </c>
      <c r="L16" s="935">
        <v>0</v>
      </c>
      <c r="M16" s="935">
        <v>0</v>
      </c>
      <c r="N16" s="935">
        <v>0.14937027999999999</v>
      </c>
      <c r="O16" s="936">
        <v>-4.0726779999999997E-2</v>
      </c>
      <c r="P16" s="936">
        <v>0</v>
      </c>
      <c r="Q16" s="937">
        <v>-1.283109E-2</v>
      </c>
    </row>
    <row r="17" spans="2:17" ht="18" customHeight="1">
      <c r="B17" s="881">
        <v>6</v>
      </c>
      <c r="C17" s="898" t="s">
        <v>2003</v>
      </c>
      <c r="D17" s="935">
        <v>1240.3546359000002</v>
      </c>
      <c r="E17" s="935">
        <v>73.035057090000009</v>
      </c>
      <c r="F17" s="935">
        <v>4.3194116900000008</v>
      </c>
      <c r="G17" s="935">
        <v>1.55118223</v>
      </c>
      <c r="H17" s="935">
        <v>6.0499196</v>
      </c>
      <c r="I17" s="935">
        <v>3.96</v>
      </c>
      <c r="J17" s="935">
        <v>2.56036362</v>
      </c>
      <c r="K17" s="935">
        <v>82.395206989999991</v>
      </c>
      <c r="L17" s="935">
        <v>0</v>
      </c>
      <c r="M17" s="935">
        <v>3.2446649000000001</v>
      </c>
      <c r="N17" s="935">
        <v>6.0593725899999997</v>
      </c>
      <c r="O17" s="936">
        <v>-3.7919573999999998</v>
      </c>
      <c r="P17" s="936">
        <v>-8.343383E-2</v>
      </c>
      <c r="Q17" s="937">
        <v>-3.5356276600000003</v>
      </c>
    </row>
    <row r="18" spans="2:17" ht="32.1" customHeight="1">
      <c r="B18" s="881">
        <v>7</v>
      </c>
      <c r="C18" s="898" t="s">
        <v>2317</v>
      </c>
      <c r="D18" s="935">
        <v>1942.0852644300001</v>
      </c>
      <c r="E18" s="935">
        <v>158.11239346000002</v>
      </c>
      <c r="F18" s="935">
        <v>8.3258602199999991</v>
      </c>
      <c r="G18" s="935">
        <v>1.4130718899999999</v>
      </c>
      <c r="H18" s="935">
        <v>12.129543029999999</v>
      </c>
      <c r="I18" s="935">
        <v>1.6</v>
      </c>
      <c r="J18" s="935">
        <v>18.167335680000001</v>
      </c>
      <c r="K18" s="935">
        <v>155.08672040000002</v>
      </c>
      <c r="L18" s="935">
        <v>6.7268125199999993</v>
      </c>
      <c r="M18" s="935">
        <v>19.823093530000001</v>
      </c>
      <c r="N18" s="935">
        <v>12.53305595</v>
      </c>
      <c r="O18" s="936">
        <v>-10.067151900000001</v>
      </c>
      <c r="P18" s="936">
        <v>-0.68386122999999999</v>
      </c>
      <c r="Q18" s="937">
        <v>-8.8541330800000004</v>
      </c>
    </row>
    <row r="19" spans="2:17">
      <c r="B19" s="881">
        <v>8</v>
      </c>
      <c r="C19" s="898" t="s">
        <v>2008</v>
      </c>
      <c r="D19" s="935">
        <v>1700.78625171</v>
      </c>
      <c r="E19" s="935">
        <v>52.763262040000001</v>
      </c>
      <c r="F19" s="935">
        <v>44.201510749999997</v>
      </c>
      <c r="G19" s="935">
        <v>1.27525675</v>
      </c>
      <c r="H19" s="935">
        <v>1.8887424099999999</v>
      </c>
      <c r="I19" s="935">
        <v>3.89</v>
      </c>
      <c r="J19" s="935">
        <v>2.6918094400000001</v>
      </c>
      <c r="K19" s="935">
        <v>96.951714659999993</v>
      </c>
      <c r="L19" s="935">
        <v>0.48524784999999998</v>
      </c>
      <c r="M19" s="935">
        <v>5.6590809499999999</v>
      </c>
      <c r="N19" s="935">
        <v>2.2194230899999998</v>
      </c>
      <c r="O19" s="936">
        <v>-1.6619498100000001</v>
      </c>
      <c r="P19" s="936">
        <v>-0.33935175000000001</v>
      </c>
      <c r="Q19" s="937">
        <v>-1.17469533</v>
      </c>
    </row>
    <row r="20" spans="2:17">
      <c r="B20" s="881">
        <v>9</v>
      </c>
      <c r="C20" s="898" t="s">
        <v>2015</v>
      </c>
      <c r="D20" s="935">
        <v>1145.8645062400001</v>
      </c>
      <c r="E20" s="935">
        <v>11.621549999999999</v>
      </c>
      <c r="F20" s="935">
        <v>18.315262000000001</v>
      </c>
      <c r="G20" s="935">
        <v>13.48311084</v>
      </c>
      <c r="H20" s="935">
        <v>6.2972340000000002E-2</v>
      </c>
      <c r="I20" s="935">
        <v>7.34</v>
      </c>
      <c r="J20" s="935">
        <v>16.478099189999998</v>
      </c>
      <c r="K20" s="935">
        <v>26.970033219999998</v>
      </c>
      <c r="L20" s="935">
        <v>3.4762769999999998E-2</v>
      </c>
      <c r="M20" s="935">
        <v>2.3941516000000003</v>
      </c>
      <c r="N20" s="935">
        <v>1.0153012299999999</v>
      </c>
      <c r="O20" s="936">
        <v>-0.8457974399999999</v>
      </c>
      <c r="P20" s="936">
        <v>-4.2283470000000004E-2</v>
      </c>
      <c r="Q20" s="937">
        <v>-0.49425594</v>
      </c>
    </row>
    <row r="21" spans="2:17" ht="20.65" customHeight="1">
      <c r="B21" s="881">
        <v>10</v>
      </c>
      <c r="C21" s="898" t="s">
        <v>2267</v>
      </c>
      <c r="D21" s="935">
        <v>11169.593170059999</v>
      </c>
      <c r="E21" s="935">
        <v>15.12067102</v>
      </c>
      <c r="F21" s="935">
        <v>64.785764509999993</v>
      </c>
      <c r="G21" s="935">
        <v>408.80038134</v>
      </c>
      <c r="H21" s="935">
        <v>504.02385900000002</v>
      </c>
      <c r="I21" s="935">
        <v>20.003523894348373</v>
      </c>
      <c r="J21" s="935">
        <v>90.16557087999999</v>
      </c>
      <c r="K21" s="935">
        <v>885.77194419000011</v>
      </c>
      <c r="L21" s="935">
        <v>16.793160799999999</v>
      </c>
      <c r="M21" s="935">
        <v>78.891810090000007</v>
      </c>
      <c r="N21" s="935">
        <v>19.417568009999997</v>
      </c>
      <c r="O21" s="936">
        <v>-9.8239405899999994</v>
      </c>
      <c r="P21" s="936">
        <v>-2.6841583800000004</v>
      </c>
      <c r="Q21" s="937">
        <v>-6.2791545500000003</v>
      </c>
    </row>
    <row r="22" spans="2:17" ht="21.4" customHeight="1">
      <c r="B22" s="881">
        <v>11</v>
      </c>
      <c r="C22" s="898" t="s">
        <v>2268</v>
      </c>
      <c r="D22" s="935">
        <v>1664.7120373299999</v>
      </c>
      <c r="E22" s="935">
        <v>29.253033100000003</v>
      </c>
      <c r="F22" s="935">
        <v>35.469177379999998</v>
      </c>
      <c r="G22" s="935">
        <v>88.71129809</v>
      </c>
      <c r="H22" s="935">
        <v>9.4755573399999999</v>
      </c>
      <c r="I22" s="935">
        <v>10.722110506302515</v>
      </c>
      <c r="J22" s="935">
        <v>5.50990819</v>
      </c>
      <c r="K22" s="935">
        <v>103.14102487999999</v>
      </c>
      <c r="L22" s="935">
        <v>54.258132830000001</v>
      </c>
      <c r="M22" s="935">
        <v>7.6990205199999995</v>
      </c>
      <c r="N22" s="935">
        <v>11.070782730000001</v>
      </c>
      <c r="O22" s="936">
        <v>-8.9913148599999992</v>
      </c>
      <c r="P22" s="936">
        <v>-0.52146528000000003</v>
      </c>
      <c r="Q22" s="937">
        <v>-7.2389586100000001</v>
      </c>
    </row>
    <row r="23" spans="2:17">
      <c r="B23" s="881">
        <v>12</v>
      </c>
      <c r="C23" s="898" t="s">
        <v>2269</v>
      </c>
      <c r="D23" s="935">
        <v>326.76983824000001</v>
      </c>
      <c r="E23" s="935">
        <v>0</v>
      </c>
      <c r="F23" s="935">
        <v>0</v>
      </c>
      <c r="G23" s="935">
        <v>0</v>
      </c>
      <c r="H23" s="935">
        <v>74.113918650000002</v>
      </c>
      <c r="I23" s="935">
        <v>0</v>
      </c>
      <c r="J23" s="935">
        <v>5.9080990399999997</v>
      </c>
      <c r="K23" s="935">
        <v>67.686928969999997</v>
      </c>
      <c r="L23" s="935">
        <v>0.51889063999999996</v>
      </c>
      <c r="M23" s="935">
        <v>0</v>
      </c>
      <c r="N23" s="935">
        <v>0</v>
      </c>
      <c r="O23" s="936">
        <v>-55.153575340000003</v>
      </c>
      <c r="P23" s="936">
        <v>0</v>
      </c>
      <c r="Q23" s="937">
        <v>0</v>
      </c>
    </row>
    <row r="24" spans="2:17">
      <c r="B24" s="881">
        <v>13</v>
      </c>
      <c r="C24" s="898" t="s">
        <v>2270</v>
      </c>
      <c r="D24" s="935">
        <v>0</v>
      </c>
      <c r="E24" s="935">
        <v>0</v>
      </c>
      <c r="F24" s="935">
        <v>0</v>
      </c>
      <c r="G24" s="935">
        <v>0</v>
      </c>
      <c r="H24" s="935">
        <v>0</v>
      </c>
      <c r="I24" s="935">
        <v>0</v>
      </c>
      <c r="J24" s="935">
        <v>0</v>
      </c>
      <c r="K24" s="935">
        <v>0</v>
      </c>
      <c r="L24" s="935">
        <v>0</v>
      </c>
      <c r="M24" s="935">
        <v>0</v>
      </c>
      <c r="N24" s="935">
        <v>0</v>
      </c>
      <c r="O24" s="936">
        <v>0</v>
      </c>
      <c r="P24" s="936">
        <v>0</v>
      </c>
      <c r="Q24" s="937">
        <v>0</v>
      </c>
    </row>
    <row r="25" spans="2:17">
      <c r="B25" s="881"/>
    </row>
    <row r="28" spans="2:17" ht="18.95" customHeight="1"/>
    <row r="29"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65"/>
  <sheetViews>
    <sheetView zoomScaleNormal="100" workbookViewId="0">
      <selection activeCell="C2" sqref="C2:N3"/>
    </sheetView>
  </sheetViews>
  <sheetFormatPr baseColWidth="10" defaultColWidth="11.140625" defaultRowHeight="15"/>
  <cols>
    <col min="1" max="1" width="18.140625" style="1" customWidth="1"/>
    <col min="2" max="2" width="11.140625" style="1"/>
    <col min="3" max="3" width="30.7109375" style="1" customWidth="1"/>
    <col min="4" max="4" width="47.28515625" style="1" customWidth="1"/>
    <col min="5" max="5" width="17.140625" style="1" customWidth="1"/>
    <col min="6" max="6" width="23.28515625" style="1" customWidth="1"/>
    <col min="7" max="7" width="25.5703125" style="1" customWidth="1"/>
    <col min="8" max="8" width="57.140625" style="1" customWidth="1"/>
    <col min="9" max="9" width="21.7109375" style="1" customWidth="1"/>
    <col min="10" max="12" width="24.7109375" style="1" customWidth="1"/>
    <col min="13" max="13" width="12.28515625" style="1" customWidth="1"/>
    <col min="14" max="14" width="15" style="1" customWidth="1"/>
    <col min="15" max="15" width="12.28515625" style="1" customWidth="1"/>
    <col min="16" max="16" width="15.140625" style="1" customWidth="1"/>
    <col min="17" max="17" width="15.42578125" style="1" customWidth="1"/>
    <col min="18" max="18" width="7.7109375" style="1" customWidth="1"/>
    <col min="19" max="19" width="18.42578125" style="1" customWidth="1"/>
    <col min="20" max="16384" width="11.140625" style="1"/>
  </cols>
  <sheetData>
    <row r="2" spans="1:21" ht="14.65" customHeight="1">
      <c r="C2" s="1146" t="s">
        <v>2266</v>
      </c>
      <c r="D2" s="1146"/>
      <c r="E2" s="1146"/>
      <c r="F2" s="1146"/>
      <c r="G2" s="1146"/>
      <c r="H2" s="1146"/>
      <c r="I2" s="1146"/>
      <c r="J2" s="1146"/>
      <c r="K2" s="1146"/>
      <c r="L2" s="1146"/>
      <c r="M2" s="1146"/>
      <c r="N2" s="1146"/>
    </row>
    <row r="3" spans="1:21" ht="14.65" customHeight="1">
      <c r="C3" s="1146"/>
      <c r="D3" s="1146"/>
      <c r="E3" s="1146"/>
      <c r="F3" s="1146"/>
      <c r="G3" s="1146"/>
      <c r="H3" s="1146"/>
      <c r="I3" s="1146"/>
      <c r="J3" s="1146"/>
      <c r="K3" s="1146"/>
      <c r="L3" s="1146"/>
      <c r="M3" s="1146"/>
      <c r="N3" s="1146"/>
    </row>
    <row r="4" spans="1:21">
      <c r="A4" s="260" t="s">
        <v>197</v>
      </c>
    </row>
    <row r="5" spans="1:21" ht="15.75">
      <c r="A5" s="43" t="s">
        <v>2068</v>
      </c>
      <c r="C5" s="2"/>
      <c r="D5" s="2"/>
      <c r="E5" s="2"/>
      <c r="F5" s="2"/>
      <c r="G5" s="2"/>
      <c r="H5" s="2"/>
      <c r="I5" s="2"/>
    </row>
    <row r="6" spans="1:21" ht="15.75">
      <c r="A6" s="43"/>
      <c r="C6" s="2"/>
      <c r="D6" s="2"/>
      <c r="E6" s="2"/>
      <c r="F6" s="2"/>
      <c r="G6" s="2"/>
      <c r="H6" s="2"/>
      <c r="I6" s="2"/>
    </row>
    <row r="7" spans="1:21" ht="26.65" customHeight="1">
      <c r="C7" s="900" t="s">
        <v>213</v>
      </c>
      <c r="D7" s="900" t="s">
        <v>214</v>
      </c>
      <c r="E7" s="900" t="s">
        <v>215</v>
      </c>
      <c r="F7" s="900" t="s">
        <v>216</v>
      </c>
      <c r="G7" s="900" t="s">
        <v>217</v>
      </c>
      <c r="H7" s="900" t="s">
        <v>274</v>
      </c>
      <c r="I7" s="2"/>
      <c r="J7" s="2"/>
      <c r="K7" s="2"/>
      <c r="L7" s="2"/>
      <c r="M7" s="2"/>
      <c r="N7" s="2"/>
      <c r="O7" s="2"/>
      <c r="P7" s="2"/>
      <c r="Q7" s="2"/>
      <c r="R7" s="2"/>
      <c r="S7" s="2"/>
      <c r="T7" s="2"/>
      <c r="U7" s="2"/>
    </row>
    <row r="8" spans="1:21" ht="25.7" customHeight="1">
      <c r="C8" s="1167" t="s">
        <v>2069</v>
      </c>
      <c r="D8" s="1171" t="s">
        <v>2070</v>
      </c>
      <c r="E8" s="1170" t="s">
        <v>2271</v>
      </c>
      <c r="F8" s="1170" t="s">
        <v>2071</v>
      </c>
      <c r="G8" s="1170" t="s">
        <v>2072</v>
      </c>
      <c r="H8" s="1170" t="s">
        <v>2073</v>
      </c>
      <c r="I8" s="2"/>
      <c r="J8" s="2"/>
      <c r="K8" s="2"/>
      <c r="L8" s="2"/>
      <c r="M8" s="2"/>
      <c r="N8" s="2"/>
      <c r="O8" s="2"/>
      <c r="P8" s="2"/>
      <c r="Q8" s="2"/>
      <c r="R8" s="2"/>
      <c r="S8" s="2"/>
      <c r="T8" s="2"/>
      <c r="U8" s="2"/>
    </row>
    <row r="9" spans="1:21" ht="50.65" customHeight="1">
      <c r="B9" s="921"/>
      <c r="C9" s="1167"/>
      <c r="D9" s="1171"/>
      <c r="E9" s="1170"/>
      <c r="F9" s="1170"/>
      <c r="G9" s="1170"/>
      <c r="H9" s="1170"/>
      <c r="I9" s="2"/>
      <c r="J9" s="2"/>
      <c r="K9" s="2"/>
      <c r="L9" s="2"/>
      <c r="M9" s="2"/>
      <c r="N9" s="2"/>
      <c r="O9" s="2"/>
      <c r="P9" s="2"/>
      <c r="Q9" s="2"/>
      <c r="R9" s="2"/>
      <c r="S9" s="2"/>
      <c r="T9" s="2"/>
      <c r="U9" s="2"/>
    </row>
    <row r="10" spans="1:21" ht="30.95" customHeight="1">
      <c r="B10" s="881">
        <v>1</v>
      </c>
      <c r="C10" s="1166" t="s">
        <v>2074</v>
      </c>
      <c r="D10" s="922" t="s">
        <v>2272</v>
      </c>
      <c r="E10" s="950">
        <v>100.16</v>
      </c>
      <c r="F10" s="951" t="s">
        <v>2214</v>
      </c>
      <c r="G10" s="951"/>
      <c r="H10" s="951" t="s">
        <v>2273</v>
      </c>
      <c r="I10" s="2"/>
      <c r="J10" s="2"/>
      <c r="K10" s="2"/>
      <c r="L10" s="2"/>
      <c r="M10" s="2"/>
      <c r="N10" s="2"/>
      <c r="O10" s="2"/>
      <c r="P10" s="2"/>
      <c r="Q10" s="2"/>
      <c r="R10" s="2"/>
      <c r="S10" s="2"/>
      <c r="T10" s="2"/>
      <c r="U10" s="2"/>
    </row>
    <row r="11" spans="1:21" ht="99.4" customHeight="1">
      <c r="B11" s="881">
        <v>2</v>
      </c>
      <c r="C11" s="1167"/>
      <c r="D11" s="898" t="s">
        <v>1112</v>
      </c>
      <c r="E11" s="950"/>
      <c r="F11" s="951"/>
      <c r="G11" s="951"/>
      <c r="H11" s="951"/>
      <c r="I11" s="2"/>
      <c r="J11" s="2"/>
      <c r="K11" s="2"/>
      <c r="L11" s="2"/>
      <c r="M11" s="2"/>
      <c r="N11" s="2"/>
      <c r="O11" s="2"/>
      <c r="P11" s="2"/>
      <c r="Q11" s="2"/>
      <c r="R11" s="2"/>
      <c r="S11" s="2"/>
      <c r="T11" s="2"/>
      <c r="U11" s="2"/>
    </row>
    <row r="12" spans="1:21" ht="24.4" customHeight="1">
      <c r="B12" s="881">
        <v>3</v>
      </c>
      <c r="C12" s="1167"/>
      <c r="D12" s="898" t="s">
        <v>2274</v>
      </c>
      <c r="E12" s="950"/>
      <c r="F12" s="951"/>
      <c r="G12" s="951"/>
      <c r="H12" s="951"/>
      <c r="I12" s="2"/>
      <c r="J12" s="2"/>
      <c r="K12" s="2"/>
      <c r="L12" s="2"/>
      <c r="M12" s="2"/>
      <c r="N12" s="2"/>
      <c r="O12" s="2"/>
      <c r="P12" s="2"/>
      <c r="Q12" s="2"/>
      <c r="R12" s="2"/>
      <c r="S12" s="2"/>
      <c r="T12" s="2"/>
      <c r="U12" s="2"/>
    </row>
    <row r="13" spans="1:21" ht="14.65" customHeight="1">
      <c r="B13" s="881">
        <v>4</v>
      </c>
      <c r="C13" s="1168"/>
      <c r="D13" s="898" t="s">
        <v>2275</v>
      </c>
      <c r="E13" s="950"/>
      <c r="F13" s="951"/>
      <c r="G13" s="951"/>
      <c r="H13" s="951"/>
      <c r="I13" s="2"/>
      <c r="J13" s="2"/>
      <c r="K13" s="2"/>
      <c r="L13" s="2"/>
      <c r="M13" s="2"/>
      <c r="N13" s="2"/>
      <c r="O13" s="2"/>
      <c r="P13" s="2"/>
      <c r="Q13" s="2"/>
      <c r="R13" s="2"/>
      <c r="S13" s="2"/>
      <c r="T13" s="2"/>
      <c r="U13" s="2"/>
    </row>
    <row r="14" spans="1:21" ht="34.5" customHeight="1">
      <c r="B14" s="881">
        <v>5</v>
      </c>
      <c r="C14" s="1169" t="s">
        <v>2075</v>
      </c>
      <c r="D14" s="898" t="s">
        <v>2272</v>
      </c>
      <c r="E14" s="950">
        <v>9.1999999999999993</v>
      </c>
      <c r="F14" s="951" t="s">
        <v>2214</v>
      </c>
      <c r="G14" s="951"/>
      <c r="H14" s="951" t="s">
        <v>2276</v>
      </c>
      <c r="I14" s="2"/>
      <c r="J14" s="2"/>
      <c r="K14" s="2"/>
      <c r="L14" s="2"/>
      <c r="M14" s="2"/>
      <c r="N14" s="2"/>
      <c r="O14" s="2"/>
      <c r="P14" s="2"/>
      <c r="Q14" s="2"/>
      <c r="R14" s="2"/>
      <c r="S14" s="2"/>
      <c r="T14" s="2"/>
      <c r="U14" s="2"/>
    </row>
    <row r="15" spans="1:21" ht="34.5" customHeight="1">
      <c r="B15" s="881">
        <v>6</v>
      </c>
      <c r="C15" s="1169"/>
      <c r="D15" s="898" t="s">
        <v>1112</v>
      </c>
      <c r="E15" s="950">
        <v>131.75</v>
      </c>
      <c r="F15" s="951" t="s">
        <v>2214</v>
      </c>
      <c r="G15" s="951"/>
      <c r="H15" s="951" t="s">
        <v>2276</v>
      </c>
      <c r="I15" s="2"/>
      <c r="J15" s="2"/>
      <c r="K15" s="2"/>
      <c r="L15" s="2"/>
      <c r="M15" s="2"/>
      <c r="N15" s="2"/>
      <c r="O15" s="2"/>
      <c r="P15" s="2"/>
      <c r="Q15" s="2"/>
      <c r="R15" s="2"/>
      <c r="S15" s="2"/>
      <c r="T15" s="2"/>
      <c r="U15" s="2"/>
    </row>
    <row r="16" spans="1:21" ht="57" customHeight="1">
      <c r="B16" s="881">
        <v>7</v>
      </c>
      <c r="C16" s="1169"/>
      <c r="D16" s="898" t="s">
        <v>2277</v>
      </c>
      <c r="E16" s="950"/>
      <c r="F16" s="951"/>
      <c r="G16" s="951"/>
      <c r="H16" s="951"/>
      <c r="I16" s="2"/>
      <c r="J16" s="2"/>
      <c r="K16" s="2"/>
      <c r="L16" s="2"/>
      <c r="M16" s="2"/>
      <c r="N16" s="2"/>
      <c r="O16" s="2"/>
      <c r="P16" s="2"/>
      <c r="Q16" s="2"/>
      <c r="R16" s="2"/>
      <c r="S16" s="2"/>
      <c r="T16" s="2"/>
      <c r="U16" s="2"/>
    </row>
    <row r="17" spans="2:21" ht="66.95" customHeight="1">
      <c r="B17" s="881">
        <v>8</v>
      </c>
      <c r="C17" s="1169"/>
      <c r="D17" s="898" t="s">
        <v>714</v>
      </c>
      <c r="E17" s="950"/>
      <c r="F17" s="951"/>
      <c r="G17" s="951"/>
      <c r="H17" s="951"/>
      <c r="I17" s="2"/>
      <c r="J17" s="2"/>
      <c r="K17" s="2"/>
      <c r="L17" s="2"/>
      <c r="M17" s="2"/>
      <c r="N17" s="2"/>
      <c r="O17" s="2"/>
      <c r="P17" s="2"/>
      <c r="Q17" s="2"/>
      <c r="R17" s="2"/>
      <c r="S17" s="2"/>
      <c r="T17" s="2"/>
      <c r="U17" s="2"/>
    </row>
    <row r="18" spans="2:21" ht="78.400000000000006" customHeight="1">
      <c r="B18" s="881">
        <v>9</v>
      </c>
      <c r="C18" s="1169"/>
      <c r="D18" s="898" t="s">
        <v>2278</v>
      </c>
      <c r="E18" s="950"/>
      <c r="F18" s="951"/>
      <c r="G18" s="951"/>
      <c r="H18" s="951"/>
      <c r="I18" s="2"/>
      <c r="J18" s="2"/>
      <c r="K18" s="2"/>
      <c r="L18" s="2"/>
      <c r="M18" s="2"/>
      <c r="N18" s="2"/>
      <c r="O18" s="2"/>
      <c r="P18" s="2"/>
      <c r="Q18" s="2"/>
      <c r="R18" s="2"/>
      <c r="S18" s="2"/>
      <c r="T18" s="2"/>
      <c r="U18" s="2"/>
    </row>
    <row r="19" spans="2:21" ht="69" customHeight="1">
      <c r="B19" s="881">
        <v>10</v>
      </c>
      <c r="C19" s="1169"/>
      <c r="D19" s="898" t="s">
        <v>2279</v>
      </c>
      <c r="E19" s="950"/>
      <c r="F19" s="951"/>
      <c r="G19" s="951"/>
      <c r="H19" s="951"/>
      <c r="I19" s="2"/>
      <c r="J19" s="2"/>
      <c r="K19" s="2"/>
      <c r="L19" s="2"/>
      <c r="M19" s="2"/>
      <c r="N19" s="2"/>
      <c r="O19" s="2"/>
      <c r="P19" s="2"/>
      <c r="Q19" s="2"/>
      <c r="R19" s="2"/>
      <c r="S19" s="2"/>
      <c r="T19" s="2"/>
      <c r="U19" s="2"/>
    </row>
    <row r="20" spans="2:21" ht="63.4" customHeight="1">
      <c r="B20" s="881">
        <v>11</v>
      </c>
      <c r="C20" s="1169"/>
      <c r="D20" s="898" t="s">
        <v>2275</v>
      </c>
      <c r="E20" s="950"/>
      <c r="F20" s="951"/>
      <c r="G20" s="951"/>
      <c r="H20" s="951"/>
      <c r="I20" s="2"/>
      <c r="J20" s="2"/>
      <c r="K20" s="2"/>
      <c r="L20" s="2"/>
      <c r="M20" s="2"/>
      <c r="N20" s="2"/>
      <c r="O20" s="2"/>
      <c r="P20" s="2"/>
      <c r="Q20" s="2"/>
      <c r="R20" s="2"/>
      <c r="S20" s="2"/>
      <c r="T20" s="2"/>
      <c r="U20" s="2"/>
    </row>
    <row r="21" spans="2:21" ht="20.65" customHeight="1">
      <c r="B21" s="2"/>
      <c r="C21" s="2"/>
      <c r="D21" s="2"/>
      <c r="E21" s="2"/>
      <c r="F21" s="2"/>
      <c r="G21" s="2"/>
      <c r="H21" s="2"/>
      <c r="I21" s="2"/>
      <c r="J21" s="2"/>
      <c r="K21" s="2"/>
      <c r="L21" s="2"/>
      <c r="M21" s="2"/>
      <c r="N21" s="2"/>
      <c r="O21" s="2"/>
      <c r="P21" s="2"/>
      <c r="Q21" s="2"/>
      <c r="R21" s="2"/>
      <c r="S21" s="2"/>
      <c r="T21" s="2"/>
      <c r="U21" s="2"/>
    </row>
    <row r="22" spans="2:21" ht="21.4" customHeight="1">
      <c r="B22" s="2"/>
      <c r="C22" s="2"/>
      <c r="D22" s="2"/>
      <c r="E22" s="2"/>
      <c r="F22" s="2"/>
      <c r="G22" s="2"/>
      <c r="H22" s="2"/>
      <c r="I22" s="2"/>
      <c r="J22" s="2"/>
      <c r="K22" s="2"/>
      <c r="L22" s="2"/>
      <c r="M22" s="2"/>
      <c r="N22" s="2"/>
      <c r="O22" s="2"/>
      <c r="P22" s="2"/>
      <c r="Q22" s="2"/>
      <c r="R22" s="2"/>
      <c r="S22" s="2"/>
      <c r="T22" s="2"/>
      <c r="U22" s="2"/>
    </row>
    <row r="23" spans="2:21" ht="14.65" customHeight="1">
      <c r="B23" s="2"/>
      <c r="C23" s="2"/>
      <c r="D23" s="2"/>
      <c r="E23" s="2"/>
      <c r="F23" s="2"/>
      <c r="G23" s="2"/>
      <c r="H23" s="2"/>
      <c r="I23" s="2"/>
      <c r="J23" s="2"/>
      <c r="K23" s="2"/>
      <c r="L23" s="2"/>
      <c r="M23" s="2"/>
      <c r="N23" s="2"/>
      <c r="O23" s="2"/>
      <c r="P23" s="2"/>
      <c r="Q23" s="2"/>
      <c r="R23" s="2"/>
      <c r="S23" s="2"/>
      <c r="T23" s="2"/>
      <c r="U23" s="2"/>
    </row>
    <row r="24" spans="2:21" ht="24" customHeight="1">
      <c r="B24" s="2"/>
      <c r="C24" s="2"/>
      <c r="D24" s="2"/>
      <c r="E24" s="2"/>
      <c r="F24" s="2"/>
      <c r="G24" s="2"/>
      <c r="H24" s="2"/>
      <c r="I24" s="2"/>
      <c r="J24" s="2"/>
      <c r="K24" s="2"/>
      <c r="L24" s="2"/>
      <c r="M24" s="2"/>
      <c r="N24" s="2"/>
      <c r="O24" s="2"/>
      <c r="P24" s="2"/>
      <c r="Q24" s="2"/>
      <c r="R24" s="2"/>
      <c r="S24" s="2"/>
      <c r="T24" s="2"/>
      <c r="U24" s="2"/>
    </row>
    <row r="25" spans="2:21">
      <c r="B25" s="2"/>
      <c r="C25" s="2"/>
      <c r="D25" s="2"/>
      <c r="E25" s="2"/>
      <c r="F25" s="2"/>
      <c r="G25" s="2"/>
      <c r="H25" s="2"/>
      <c r="I25" s="2"/>
      <c r="J25" s="2"/>
      <c r="K25" s="2"/>
      <c r="L25" s="2"/>
      <c r="M25" s="2"/>
      <c r="N25" s="2"/>
      <c r="O25" s="2"/>
      <c r="P25" s="2"/>
      <c r="Q25" s="2"/>
      <c r="R25" s="2"/>
      <c r="S25" s="2"/>
      <c r="T25" s="2"/>
      <c r="U25" s="2"/>
    </row>
    <row r="64" ht="18.95" customHeight="1"/>
    <row r="65"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126"/>
  <sheetViews>
    <sheetView zoomScaleNormal="100" workbookViewId="0">
      <selection activeCell="F15" sqref="F15"/>
    </sheetView>
  </sheetViews>
  <sheetFormatPr baseColWidth="10" defaultColWidth="11.42578125" defaultRowHeight="15"/>
  <cols>
    <col min="1" max="1" width="12.140625" style="1" customWidth="1"/>
    <col min="2" max="2" width="3.7109375" style="1" customWidth="1"/>
    <col min="3" max="3" width="4.5703125" style="1" bestFit="1" customWidth="1"/>
    <col min="4" max="4" width="21.28515625" style="1" customWidth="1"/>
    <col min="5" max="5" width="11.42578125" style="1" customWidth="1"/>
    <col min="6" max="6" width="116.5703125" style="1" customWidth="1"/>
    <col min="7" max="7" width="19" style="1" bestFit="1" customWidth="1"/>
    <col min="8" max="16384" width="11.42578125" style="1"/>
  </cols>
  <sheetData>
    <row r="2" spans="1:9">
      <c r="C2" s="969" t="s">
        <v>1923</v>
      </c>
      <c r="D2" s="986"/>
      <c r="E2" s="986"/>
      <c r="F2" s="986"/>
      <c r="G2" s="986"/>
      <c r="H2" s="986"/>
      <c r="I2" s="986"/>
    </row>
    <row r="3" spans="1:9">
      <c r="C3" s="986"/>
      <c r="D3" s="986"/>
      <c r="E3" s="986"/>
      <c r="F3" s="986"/>
      <c r="G3" s="986"/>
      <c r="H3" s="986"/>
      <c r="I3" s="986"/>
    </row>
    <row r="4" spans="1:9">
      <c r="A4" s="260" t="s">
        <v>197</v>
      </c>
    </row>
    <row r="5" spans="1:9" ht="15.75">
      <c r="A5" s="43"/>
      <c r="C5" s="2"/>
      <c r="D5" s="2"/>
      <c r="E5" s="2"/>
      <c r="F5" s="2"/>
      <c r="G5" s="2"/>
      <c r="H5" s="2"/>
      <c r="I5" s="2"/>
    </row>
    <row r="6" spans="1:9" ht="18">
      <c r="D6" s="753" t="s">
        <v>1487</v>
      </c>
      <c r="E6" s="753" t="s">
        <v>1488</v>
      </c>
      <c r="F6" s="754" t="s">
        <v>1</v>
      </c>
      <c r="G6" s="754" t="s">
        <v>1489</v>
      </c>
    </row>
    <row r="7" spans="1:9">
      <c r="D7" s="743"/>
      <c r="E7" s="743"/>
      <c r="F7" s="743"/>
      <c r="G7" s="743"/>
    </row>
    <row r="8" spans="1:9">
      <c r="D8" s="744" t="s">
        <v>1490</v>
      </c>
      <c r="E8" s="745"/>
      <c r="F8" s="768" t="s">
        <v>1491</v>
      </c>
      <c r="G8" s="771"/>
    </row>
    <row r="9" spans="1:9">
      <c r="D9" s="750" t="s">
        <v>1492</v>
      </c>
      <c r="E9" s="751"/>
      <c r="F9" s="769" t="s">
        <v>1493</v>
      </c>
      <c r="G9" s="772"/>
    </row>
    <row r="10" spans="1:9" s="24" customFormat="1" ht="12.75">
      <c r="D10" s="712" t="s">
        <v>1494</v>
      </c>
      <c r="E10" s="755" t="s">
        <v>1495</v>
      </c>
      <c r="F10" s="760" t="s">
        <v>48</v>
      </c>
      <c r="G10" s="756" t="s">
        <v>1496</v>
      </c>
    </row>
    <row r="11" spans="1:9" s="24" customFormat="1" ht="12.75">
      <c r="D11" s="757" t="s">
        <v>1497</v>
      </c>
      <c r="E11" s="758" t="s">
        <v>1495</v>
      </c>
      <c r="F11" s="761" t="s">
        <v>8</v>
      </c>
      <c r="G11" s="759" t="s">
        <v>1498</v>
      </c>
    </row>
    <row r="12" spans="1:9" s="24" customFormat="1" ht="12.75">
      <c r="D12" s="757" t="s">
        <v>1499</v>
      </c>
      <c r="E12" s="758" t="s">
        <v>1495</v>
      </c>
      <c r="F12" s="761" t="s">
        <v>1500</v>
      </c>
      <c r="G12" s="759" t="s">
        <v>1480</v>
      </c>
    </row>
    <row r="13" spans="1:9" s="24" customFormat="1" ht="12.75">
      <c r="D13" s="757" t="s">
        <v>1501</v>
      </c>
      <c r="E13" s="758" t="s">
        <v>1495</v>
      </c>
      <c r="F13" s="761" t="s">
        <v>1502</v>
      </c>
      <c r="G13" s="759" t="s">
        <v>1480</v>
      </c>
    </row>
    <row r="14" spans="1:9" s="24" customFormat="1" ht="12.75">
      <c r="D14" s="757" t="s">
        <v>1503</v>
      </c>
      <c r="E14" s="758" t="s">
        <v>1504</v>
      </c>
      <c r="F14" s="761" t="s">
        <v>1505</v>
      </c>
      <c r="G14" s="759" t="s">
        <v>1506</v>
      </c>
    </row>
    <row r="15" spans="1:9">
      <c r="D15" s="747"/>
      <c r="E15" s="748"/>
      <c r="F15" s="767"/>
      <c r="G15" s="749"/>
    </row>
    <row r="16" spans="1:9">
      <c r="D16" s="744" t="s">
        <v>1507</v>
      </c>
      <c r="E16" s="745"/>
      <c r="F16" s="768" t="s">
        <v>1508</v>
      </c>
      <c r="G16" s="746"/>
    </row>
    <row r="17" spans="1:7">
      <c r="D17" s="750" t="s">
        <v>1509</v>
      </c>
      <c r="E17" s="751"/>
      <c r="F17" s="769" t="s">
        <v>1510</v>
      </c>
      <c r="G17" s="752"/>
    </row>
    <row r="18" spans="1:7" s="24" customFormat="1" ht="12.75">
      <c r="D18" s="712" t="s">
        <v>1511</v>
      </c>
      <c r="E18" s="755" t="s">
        <v>1504</v>
      </c>
      <c r="F18" s="760" t="s">
        <v>1512</v>
      </c>
      <c r="G18" s="756" t="s">
        <v>1513</v>
      </c>
    </row>
    <row r="19" spans="1:7" s="24" customFormat="1" ht="12.75">
      <c r="D19" s="757" t="s">
        <v>1514</v>
      </c>
      <c r="E19" s="758" t="s">
        <v>1504</v>
      </c>
      <c r="F19" s="761" t="s">
        <v>1515</v>
      </c>
      <c r="G19" s="759" t="s">
        <v>1516</v>
      </c>
    </row>
    <row r="20" spans="1:7">
      <c r="D20" s="747"/>
      <c r="E20" s="748"/>
      <c r="F20" s="767"/>
      <c r="G20" s="749"/>
    </row>
    <row r="21" spans="1:7">
      <c r="D21" s="744" t="s">
        <v>1517</v>
      </c>
      <c r="E21" s="745"/>
      <c r="F21" s="768" t="s">
        <v>1518</v>
      </c>
      <c r="G21" s="746"/>
    </row>
    <row r="22" spans="1:7">
      <c r="D22" s="750" t="s">
        <v>1519</v>
      </c>
      <c r="E22" s="751"/>
      <c r="F22" s="769" t="s">
        <v>1520</v>
      </c>
      <c r="G22" s="752"/>
    </row>
    <row r="23" spans="1:7" s="24" customFormat="1" ht="25.5">
      <c r="D23" s="712" t="s">
        <v>1521</v>
      </c>
      <c r="E23" s="755" t="s">
        <v>1495</v>
      </c>
      <c r="F23" s="760" t="s">
        <v>11</v>
      </c>
      <c r="G23" s="756" t="s">
        <v>1522</v>
      </c>
    </row>
    <row r="24" spans="1:7" s="24" customFormat="1" ht="25.5">
      <c r="A24" s="1"/>
      <c r="D24" s="757" t="s">
        <v>1523</v>
      </c>
      <c r="E24" s="758" t="s">
        <v>1495</v>
      </c>
      <c r="F24" s="761" t="s">
        <v>1524</v>
      </c>
      <c r="G24" s="759" t="s">
        <v>1522</v>
      </c>
    </row>
    <row r="25" spans="1:7" s="24" customFormat="1" ht="12.75">
      <c r="D25" s="757" t="s">
        <v>1525</v>
      </c>
      <c r="E25" s="758" t="s">
        <v>1495</v>
      </c>
      <c r="F25" s="761" t="s">
        <v>1526</v>
      </c>
      <c r="G25" s="759" t="s">
        <v>1527</v>
      </c>
    </row>
    <row r="26" spans="1:7" s="24" customFormat="1" ht="12.75">
      <c r="D26" s="757" t="s">
        <v>1528</v>
      </c>
      <c r="E26" s="758" t="s">
        <v>1504</v>
      </c>
      <c r="F26" s="761" t="s">
        <v>1529</v>
      </c>
      <c r="G26" s="759" t="s">
        <v>1530</v>
      </c>
    </row>
    <row r="27" spans="1:7" s="24" customFormat="1" ht="12.75">
      <c r="D27" s="757" t="s">
        <v>1531</v>
      </c>
      <c r="E27" s="758" t="s">
        <v>1504</v>
      </c>
      <c r="F27" s="761" t="s">
        <v>1532</v>
      </c>
      <c r="G27" s="759" t="s">
        <v>1530</v>
      </c>
    </row>
    <row r="28" spans="1:7" s="24" customFormat="1" ht="12.75">
      <c r="D28" s="757" t="s">
        <v>1533</v>
      </c>
      <c r="E28" s="758" t="s">
        <v>1495</v>
      </c>
      <c r="F28" s="761" t="s">
        <v>1534</v>
      </c>
      <c r="G28" s="759" t="s">
        <v>1535</v>
      </c>
    </row>
    <row r="29" spans="1:7">
      <c r="D29" s="747"/>
      <c r="E29" s="748"/>
      <c r="F29" s="767"/>
      <c r="G29" s="749"/>
    </row>
    <row r="30" spans="1:7">
      <c r="D30" s="744" t="s">
        <v>1536</v>
      </c>
      <c r="E30" s="745"/>
      <c r="F30" s="768" t="s">
        <v>1537</v>
      </c>
      <c r="G30" s="746"/>
    </row>
    <row r="31" spans="1:7">
      <c r="D31" s="750" t="s">
        <v>1538</v>
      </c>
      <c r="E31" s="751"/>
      <c r="F31" s="769" t="s">
        <v>1539</v>
      </c>
      <c r="G31" s="752"/>
    </row>
    <row r="32" spans="1:7" s="24" customFormat="1" ht="12.75">
      <c r="D32" s="712" t="s">
        <v>1540</v>
      </c>
      <c r="E32" s="755" t="s">
        <v>1495</v>
      </c>
      <c r="F32" s="760" t="s">
        <v>35</v>
      </c>
      <c r="G32" s="756" t="s">
        <v>1541</v>
      </c>
    </row>
    <row r="33" spans="4:7" s="24" customFormat="1" ht="12.75">
      <c r="D33" s="757" t="s">
        <v>1542</v>
      </c>
      <c r="E33" s="758" t="s">
        <v>1495</v>
      </c>
      <c r="F33" s="761" t="s">
        <v>1543</v>
      </c>
      <c r="G33" s="759" t="s">
        <v>1544</v>
      </c>
    </row>
    <row r="34" spans="4:7" s="24" customFormat="1" ht="12.75">
      <c r="D34" s="757" t="s">
        <v>1545</v>
      </c>
      <c r="E34" s="758" t="s">
        <v>1504</v>
      </c>
      <c r="F34" s="761" t="s">
        <v>1546</v>
      </c>
      <c r="G34" s="759" t="s">
        <v>1547</v>
      </c>
    </row>
    <row r="35" spans="4:7" s="24" customFormat="1" ht="12.75">
      <c r="D35" s="764"/>
      <c r="E35" s="765"/>
      <c r="F35" s="770"/>
      <c r="G35" s="766"/>
    </row>
    <row r="36" spans="4:7">
      <c r="D36" s="744" t="s">
        <v>1548</v>
      </c>
      <c r="E36" s="745"/>
      <c r="F36" s="768" t="s">
        <v>1549</v>
      </c>
      <c r="G36" s="746"/>
    </row>
    <row r="37" spans="4:7">
      <c r="D37" s="750" t="s">
        <v>1550</v>
      </c>
      <c r="E37" s="751"/>
      <c r="F37" s="769" t="s">
        <v>1551</v>
      </c>
      <c r="G37" s="752"/>
    </row>
    <row r="38" spans="4:7" s="24" customFormat="1" ht="12.75">
      <c r="D38" s="712" t="s">
        <v>1552</v>
      </c>
      <c r="E38" s="755" t="s">
        <v>1495</v>
      </c>
      <c r="F38" s="760" t="s">
        <v>1553</v>
      </c>
      <c r="G38" s="756" t="s">
        <v>1554</v>
      </c>
    </row>
    <row r="39" spans="4:7" s="24" customFormat="1" ht="12.75">
      <c r="D39" s="757" t="s">
        <v>1555</v>
      </c>
      <c r="E39" s="758" t="s">
        <v>1495</v>
      </c>
      <c r="F39" s="761" t="s">
        <v>81</v>
      </c>
      <c r="G39" s="759" t="s">
        <v>1554</v>
      </c>
    </row>
    <row r="40" spans="4:7">
      <c r="D40" s="747"/>
      <c r="E40" s="748"/>
      <c r="F40" s="767"/>
      <c r="G40" s="749"/>
    </row>
    <row r="41" spans="4:7">
      <c r="D41" s="744" t="s">
        <v>1556</v>
      </c>
      <c r="E41" s="745"/>
      <c r="F41" s="768" t="s">
        <v>1557</v>
      </c>
      <c r="G41" s="746"/>
    </row>
    <row r="42" spans="4:7">
      <c r="D42" s="750" t="s">
        <v>1558</v>
      </c>
      <c r="E42" s="751"/>
      <c r="F42" s="769" t="s">
        <v>1559</v>
      </c>
      <c r="G42" s="752"/>
    </row>
    <row r="43" spans="4:7" s="24" customFormat="1" ht="12.75">
      <c r="D43" s="712" t="s">
        <v>1560</v>
      </c>
      <c r="E43" s="755" t="s">
        <v>1495</v>
      </c>
      <c r="F43" s="760" t="s">
        <v>66</v>
      </c>
      <c r="G43" s="756" t="s">
        <v>1561</v>
      </c>
    </row>
    <row r="44" spans="4:7" s="24" customFormat="1" ht="12.75">
      <c r="D44" s="757" t="s">
        <v>1562</v>
      </c>
      <c r="E44" s="758" t="s">
        <v>1495</v>
      </c>
      <c r="F44" s="761" t="s">
        <v>69</v>
      </c>
      <c r="G44" s="759" t="s">
        <v>1561</v>
      </c>
    </row>
    <row r="45" spans="4:7" s="24" customFormat="1" ht="12.75">
      <c r="D45" s="757" t="s">
        <v>1563</v>
      </c>
      <c r="E45" s="758" t="s">
        <v>1495</v>
      </c>
      <c r="F45" s="761" t="s">
        <v>72</v>
      </c>
      <c r="G45" s="759" t="s">
        <v>1561</v>
      </c>
    </row>
    <row r="46" spans="4:7" s="24" customFormat="1" ht="12.75">
      <c r="D46" s="757" t="s">
        <v>1564</v>
      </c>
      <c r="E46" s="758" t="s">
        <v>1504</v>
      </c>
      <c r="F46" s="761" t="s">
        <v>1565</v>
      </c>
      <c r="G46" s="759" t="s">
        <v>1566</v>
      </c>
    </row>
    <row r="47" spans="4:7">
      <c r="D47" s="748"/>
      <c r="E47" s="748"/>
      <c r="F47" s="767"/>
      <c r="G47" s="749"/>
    </row>
    <row r="48" spans="4:7">
      <c r="D48" s="744" t="s">
        <v>1567</v>
      </c>
      <c r="E48" s="745"/>
      <c r="F48" s="768" t="s">
        <v>1568</v>
      </c>
      <c r="G48" s="746"/>
    </row>
    <row r="49" spans="4:7">
      <c r="D49" s="750" t="s">
        <v>1569</v>
      </c>
      <c r="E49" s="751"/>
      <c r="F49" s="769" t="s">
        <v>1570</v>
      </c>
      <c r="G49" s="752"/>
    </row>
    <row r="50" spans="4:7" s="24" customFormat="1" ht="12.75">
      <c r="D50" s="712" t="s">
        <v>1571</v>
      </c>
      <c r="E50" s="755" t="s">
        <v>1504</v>
      </c>
      <c r="F50" s="760" t="s">
        <v>1572</v>
      </c>
      <c r="G50" s="756" t="s">
        <v>1573</v>
      </c>
    </row>
    <row r="51" spans="4:7" s="24" customFormat="1" ht="12.75">
      <c r="D51" s="757" t="s">
        <v>1574</v>
      </c>
      <c r="E51" s="758" t="s">
        <v>1495</v>
      </c>
      <c r="F51" s="761" t="s">
        <v>75</v>
      </c>
      <c r="G51" s="759" t="s">
        <v>1575</v>
      </c>
    </row>
    <row r="52" spans="4:7" s="24" customFormat="1" ht="12.75">
      <c r="D52" s="757" t="s">
        <v>1576</v>
      </c>
      <c r="E52" s="758" t="s">
        <v>1504</v>
      </c>
      <c r="F52" s="761" t="s">
        <v>1577</v>
      </c>
      <c r="G52" s="759" t="s">
        <v>1578</v>
      </c>
    </row>
    <row r="53" spans="4:7" s="24" customFormat="1" ht="12.75">
      <c r="D53" s="757" t="s">
        <v>1579</v>
      </c>
      <c r="E53" s="758" t="s">
        <v>1495</v>
      </c>
      <c r="F53" s="761" t="s">
        <v>78</v>
      </c>
      <c r="G53" s="759" t="s">
        <v>1575</v>
      </c>
    </row>
    <row r="54" spans="4:7">
      <c r="D54" s="747"/>
      <c r="E54" s="748"/>
      <c r="F54" s="767"/>
      <c r="G54" s="749"/>
    </row>
    <row r="55" spans="4:7">
      <c r="D55" s="744" t="s">
        <v>1580</v>
      </c>
      <c r="E55" s="745"/>
      <c r="F55" s="768" t="s">
        <v>1581</v>
      </c>
      <c r="G55" s="746"/>
    </row>
    <row r="56" spans="4:7" ht="30">
      <c r="D56" s="750" t="s">
        <v>1582</v>
      </c>
      <c r="E56" s="751"/>
      <c r="F56" s="769" t="s">
        <v>1583</v>
      </c>
      <c r="G56" s="752"/>
    </row>
    <row r="57" spans="4:7" s="24" customFormat="1" ht="12.75">
      <c r="D57" s="712" t="s">
        <v>1584</v>
      </c>
      <c r="E57" s="755" t="s">
        <v>1504</v>
      </c>
      <c r="F57" s="760" t="s">
        <v>1585</v>
      </c>
      <c r="G57" s="756" t="s">
        <v>1586</v>
      </c>
    </row>
    <row r="58" spans="4:7" s="24" customFormat="1" ht="12.75">
      <c r="D58" s="757" t="s">
        <v>1587</v>
      </c>
      <c r="E58" s="758" t="s">
        <v>1504</v>
      </c>
      <c r="F58" s="761" t="s">
        <v>1588</v>
      </c>
      <c r="G58" s="762">
        <v>5</v>
      </c>
    </row>
    <row r="59" spans="4:7" s="24" customFormat="1" ht="12.75">
      <c r="D59" s="757" t="s">
        <v>1589</v>
      </c>
      <c r="E59" s="758" t="s">
        <v>1495</v>
      </c>
      <c r="F59" s="761" t="s">
        <v>114</v>
      </c>
      <c r="G59" s="759" t="s">
        <v>1590</v>
      </c>
    </row>
    <row r="60" spans="4:7" s="24" customFormat="1" ht="12.75">
      <c r="D60" s="757" t="s">
        <v>1591</v>
      </c>
      <c r="E60" s="758" t="s">
        <v>1495</v>
      </c>
      <c r="F60" s="761" t="s">
        <v>117</v>
      </c>
      <c r="G60" s="759" t="s">
        <v>1590</v>
      </c>
    </row>
    <row r="61" spans="4:7" s="24" customFormat="1" ht="12.75">
      <c r="D61" s="757" t="s">
        <v>1592</v>
      </c>
      <c r="E61" s="758" t="s">
        <v>1495</v>
      </c>
      <c r="F61" s="761" t="s">
        <v>120</v>
      </c>
      <c r="G61" s="759" t="s">
        <v>1590</v>
      </c>
    </row>
    <row r="62" spans="4:7" s="24" customFormat="1" ht="12.75">
      <c r="D62" s="757" t="s">
        <v>1593</v>
      </c>
      <c r="E62" s="758" t="s">
        <v>1495</v>
      </c>
      <c r="F62" s="761" t="s">
        <v>123</v>
      </c>
      <c r="G62" s="759" t="s">
        <v>1590</v>
      </c>
    </row>
    <row r="63" spans="4:7" s="24" customFormat="1" ht="12.75">
      <c r="D63" s="757" t="s">
        <v>1594</v>
      </c>
      <c r="E63" s="758" t="s">
        <v>1495</v>
      </c>
      <c r="F63" s="761" t="s">
        <v>126</v>
      </c>
      <c r="G63" s="759" t="s">
        <v>1590</v>
      </c>
    </row>
    <row r="64" spans="4:7" s="24" customFormat="1" ht="12.75">
      <c r="D64" s="757" t="s">
        <v>1595</v>
      </c>
      <c r="E64" s="758" t="s">
        <v>1495</v>
      </c>
      <c r="F64" s="761" t="s">
        <v>1596</v>
      </c>
      <c r="G64" s="759" t="s">
        <v>1597</v>
      </c>
    </row>
    <row r="65" spans="4:7" s="24" customFormat="1" ht="12.75">
      <c r="D65" s="757" t="s">
        <v>1598</v>
      </c>
      <c r="E65" s="758" t="s">
        <v>1495</v>
      </c>
      <c r="F65" s="761" t="s">
        <v>1599</v>
      </c>
      <c r="G65" s="759" t="s">
        <v>1597</v>
      </c>
    </row>
    <row r="66" spans="4:7" s="24" customFormat="1" ht="12.75">
      <c r="D66" s="757" t="s">
        <v>1600</v>
      </c>
      <c r="E66" s="758" t="s">
        <v>1495</v>
      </c>
      <c r="F66" s="761" t="s">
        <v>1601</v>
      </c>
      <c r="G66" s="759" t="s">
        <v>1590</v>
      </c>
    </row>
    <row r="67" spans="4:7">
      <c r="D67" s="747"/>
      <c r="E67" s="748"/>
      <c r="F67" s="767"/>
      <c r="G67" s="749"/>
    </row>
    <row r="68" spans="4:7">
      <c r="D68" s="744" t="s">
        <v>1602</v>
      </c>
      <c r="E68" s="745"/>
      <c r="F68" s="768" t="s">
        <v>1603</v>
      </c>
      <c r="G68" s="746"/>
    </row>
    <row r="69" spans="4:7">
      <c r="D69" s="750" t="s">
        <v>1604</v>
      </c>
      <c r="E69" s="751"/>
      <c r="F69" s="769" t="s">
        <v>1603</v>
      </c>
      <c r="G69" s="752"/>
    </row>
    <row r="70" spans="4:7" s="24" customFormat="1" ht="12.75">
      <c r="D70" s="757" t="s">
        <v>1605</v>
      </c>
      <c r="E70" s="758" t="s">
        <v>1504</v>
      </c>
      <c r="F70" s="761" t="s">
        <v>1606</v>
      </c>
      <c r="G70" s="762">
        <v>9</v>
      </c>
    </row>
    <row r="71" spans="4:7" s="24" customFormat="1" ht="25.5">
      <c r="D71" s="757" t="s">
        <v>1607</v>
      </c>
      <c r="E71" s="758" t="s">
        <v>1495</v>
      </c>
      <c r="F71" s="761" t="s">
        <v>157</v>
      </c>
      <c r="G71" s="759" t="s">
        <v>1608</v>
      </c>
    </row>
    <row r="72" spans="4:7">
      <c r="D72" s="747"/>
      <c r="E72" s="748"/>
      <c r="F72" s="767"/>
      <c r="G72" s="749"/>
    </row>
    <row r="73" spans="4:7">
      <c r="D73" s="744" t="s">
        <v>1609</v>
      </c>
      <c r="E73" s="745"/>
      <c r="F73" s="768" t="s">
        <v>1610</v>
      </c>
      <c r="G73" s="746"/>
    </row>
    <row r="74" spans="4:7">
      <c r="D74" s="750" t="s">
        <v>1611</v>
      </c>
      <c r="E74" s="751"/>
      <c r="F74" s="769" t="s">
        <v>1612</v>
      </c>
      <c r="G74" s="752"/>
    </row>
    <row r="75" spans="4:7" s="24" customFormat="1" ht="12.75">
      <c r="D75" s="712" t="s">
        <v>1613</v>
      </c>
      <c r="E75" s="755" t="s">
        <v>1504</v>
      </c>
      <c r="F75" s="760" t="s">
        <v>1614</v>
      </c>
      <c r="G75" s="756" t="s">
        <v>1615</v>
      </c>
    </row>
    <row r="76" spans="4:7" s="24" customFormat="1" ht="12.75">
      <c r="D76" s="757" t="s">
        <v>1616</v>
      </c>
      <c r="E76" s="758" t="s">
        <v>1495</v>
      </c>
      <c r="F76" s="761" t="s">
        <v>1617</v>
      </c>
      <c r="G76" s="759" t="s">
        <v>1618</v>
      </c>
    </row>
    <row r="77" spans="4:7" s="24" customFormat="1" ht="12.75">
      <c r="D77" s="757" t="s">
        <v>1619</v>
      </c>
      <c r="E77" s="758" t="s">
        <v>1495</v>
      </c>
      <c r="F77" s="761" t="s">
        <v>1620</v>
      </c>
      <c r="G77" s="759" t="s">
        <v>1621</v>
      </c>
    </row>
    <row r="78" spans="4:7">
      <c r="D78" s="747"/>
      <c r="E78" s="748"/>
      <c r="F78" s="767"/>
      <c r="G78" s="749"/>
    </row>
    <row r="79" spans="4:7">
      <c r="D79" s="744" t="s">
        <v>1622</v>
      </c>
      <c r="E79" s="745"/>
      <c r="F79" s="768" t="s">
        <v>1623</v>
      </c>
      <c r="G79" s="746"/>
    </row>
    <row r="80" spans="4:7">
      <c r="D80" s="750" t="s">
        <v>1624</v>
      </c>
      <c r="E80" s="751"/>
      <c r="F80" s="769" t="s">
        <v>1625</v>
      </c>
      <c r="G80" s="752"/>
    </row>
    <row r="81" spans="4:7">
      <c r="D81" s="747"/>
      <c r="E81" s="748"/>
      <c r="F81" s="767"/>
      <c r="G81" s="749"/>
    </row>
    <row r="82" spans="4:7">
      <c r="D82" s="744" t="s">
        <v>1626</v>
      </c>
      <c r="E82" s="745"/>
      <c r="F82" s="768" t="s">
        <v>1627</v>
      </c>
      <c r="G82" s="746"/>
    </row>
    <row r="83" spans="4:7">
      <c r="D83" s="750" t="s">
        <v>1628</v>
      </c>
      <c r="E83" s="751"/>
      <c r="F83" s="769" t="s">
        <v>1629</v>
      </c>
      <c r="G83" s="752"/>
    </row>
    <row r="84" spans="4:7" s="24" customFormat="1" ht="12.75">
      <c r="D84" s="712" t="s">
        <v>1630</v>
      </c>
      <c r="E84" s="755" t="s">
        <v>1504</v>
      </c>
      <c r="F84" s="760" t="s">
        <v>1631</v>
      </c>
      <c r="G84" s="756" t="s">
        <v>1632</v>
      </c>
    </row>
    <row r="85" spans="4:7" s="24" customFormat="1" ht="12.75">
      <c r="D85" s="757" t="s">
        <v>1633</v>
      </c>
      <c r="E85" s="758" t="s">
        <v>1495</v>
      </c>
      <c r="F85" s="761" t="s">
        <v>53</v>
      </c>
      <c r="G85" s="759" t="s">
        <v>1634</v>
      </c>
    </row>
    <row r="86" spans="4:7" s="24" customFormat="1" ht="12.75">
      <c r="D86" s="757" t="s">
        <v>1635</v>
      </c>
      <c r="E86" s="758" t="s">
        <v>1495</v>
      </c>
      <c r="F86" s="761" t="s">
        <v>58</v>
      </c>
      <c r="G86" s="759" t="s">
        <v>1634</v>
      </c>
    </row>
    <row r="87" spans="4:7" s="24" customFormat="1" ht="12.75">
      <c r="D87" s="757" t="s">
        <v>1636</v>
      </c>
      <c r="E87" s="758" t="s">
        <v>1495</v>
      </c>
      <c r="F87" s="761" t="s">
        <v>1637</v>
      </c>
      <c r="G87" s="759" t="s">
        <v>1634</v>
      </c>
    </row>
    <row r="88" spans="4:7" s="24" customFormat="1" ht="12.75">
      <c r="D88" s="757" t="s">
        <v>1638</v>
      </c>
      <c r="E88" s="758" t="s">
        <v>1495</v>
      </c>
      <c r="F88" s="761" t="s">
        <v>108</v>
      </c>
      <c r="G88" s="759" t="s">
        <v>1634</v>
      </c>
    </row>
    <row r="89" spans="4:7" s="24" customFormat="1" ht="12.75">
      <c r="D89" s="757" t="s">
        <v>1639</v>
      </c>
      <c r="E89" s="758" t="s">
        <v>1495</v>
      </c>
      <c r="F89" s="761" t="s">
        <v>111</v>
      </c>
      <c r="G89" s="759" t="s">
        <v>1634</v>
      </c>
    </row>
    <row r="90" spans="4:7">
      <c r="D90" s="747"/>
      <c r="E90" s="748"/>
      <c r="F90" s="767"/>
      <c r="G90" s="749"/>
    </row>
    <row r="91" spans="4:7">
      <c r="D91" s="744" t="s">
        <v>1640</v>
      </c>
      <c r="E91" s="745"/>
      <c r="F91" s="768" t="s">
        <v>1641</v>
      </c>
      <c r="G91" s="746"/>
    </row>
    <row r="92" spans="4:7">
      <c r="D92" s="750" t="s">
        <v>1642</v>
      </c>
      <c r="E92" s="751"/>
      <c r="F92" s="769" t="s">
        <v>1643</v>
      </c>
      <c r="G92" s="752"/>
    </row>
    <row r="93" spans="4:7" s="24" customFormat="1" ht="12.75">
      <c r="D93" s="712" t="s">
        <v>1644</v>
      </c>
      <c r="E93" s="755" t="s">
        <v>1504</v>
      </c>
      <c r="F93" s="760" t="s">
        <v>1645</v>
      </c>
      <c r="G93" s="763">
        <v>8</v>
      </c>
    </row>
    <row r="94" spans="4:7" s="24" customFormat="1" ht="12.75">
      <c r="D94" s="757" t="s">
        <v>1646</v>
      </c>
      <c r="E94" s="758" t="s">
        <v>1495</v>
      </c>
      <c r="F94" s="761" t="s">
        <v>1647</v>
      </c>
      <c r="G94" s="759" t="s">
        <v>1480</v>
      </c>
    </row>
    <row r="95" spans="4:7" s="24" customFormat="1" ht="12.75">
      <c r="D95" s="757" t="s">
        <v>1648</v>
      </c>
      <c r="E95" s="758" t="s">
        <v>1495</v>
      </c>
      <c r="F95" s="761" t="s">
        <v>1649</v>
      </c>
      <c r="G95" s="759" t="s">
        <v>1480</v>
      </c>
    </row>
    <row r="96" spans="4:7" s="24" customFormat="1" ht="25.5">
      <c r="D96" s="757" t="s">
        <v>1650</v>
      </c>
      <c r="E96" s="758" t="s">
        <v>1495</v>
      </c>
      <c r="F96" s="761" t="s">
        <v>1651</v>
      </c>
      <c r="G96" s="759" t="s">
        <v>1480</v>
      </c>
    </row>
    <row r="97" spans="4:7" s="24" customFormat="1" ht="25.5">
      <c r="D97" s="757" t="s">
        <v>1652</v>
      </c>
      <c r="E97" s="758" t="s">
        <v>1495</v>
      </c>
      <c r="F97" s="761" t="s">
        <v>1653</v>
      </c>
      <c r="G97" s="759" t="s">
        <v>1480</v>
      </c>
    </row>
    <row r="98" spans="4:7" s="24" customFormat="1" ht="12.75">
      <c r="D98" s="757" t="s">
        <v>1654</v>
      </c>
      <c r="E98" s="758" t="s">
        <v>1495</v>
      </c>
      <c r="F98" s="761" t="s">
        <v>1655</v>
      </c>
      <c r="G98" s="759" t="s">
        <v>1656</v>
      </c>
    </row>
    <row r="99" spans="4:7">
      <c r="D99" s="747"/>
      <c r="E99" s="748"/>
      <c r="F99" s="767"/>
      <c r="G99" s="749"/>
    </row>
    <row r="100" spans="4:7">
      <c r="D100" s="744" t="s">
        <v>1657</v>
      </c>
      <c r="E100" s="745"/>
      <c r="F100" s="768" t="s">
        <v>1658</v>
      </c>
      <c r="G100" s="746"/>
    </row>
    <row r="101" spans="4:7">
      <c r="D101" s="750" t="s">
        <v>1659</v>
      </c>
      <c r="E101" s="751"/>
      <c r="F101" s="769" t="s">
        <v>1660</v>
      </c>
      <c r="G101" s="752"/>
    </row>
    <row r="102" spans="4:7" s="24" customFormat="1" ht="12.75">
      <c r="D102" s="712" t="s">
        <v>1661</v>
      </c>
      <c r="E102" s="755" t="s">
        <v>1504</v>
      </c>
      <c r="F102" s="760" t="s">
        <v>1662</v>
      </c>
      <c r="G102" s="763" t="s">
        <v>1663</v>
      </c>
    </row>
    <row r="103" spans="4:7" s="24" customFormat="1" ht="12.75">
      <c r="D103" s="757" t="s">
        <v>1664</v>
      </c>
      <c r="E103" s="758" t="s">
        <v>1495</v>
      </c>
      <c r="F103" s="761" t="s">
        <v>166</v>
      </c>
      <c r="G103" s="759" t="s">
        <v>1665</v>
      </c>
    </row>
    <row r="104" spans="4:7">
      <c r="D104" s="747"/>
      <c r="E104" s="748"/>
      <c r="F104" s="767"/>
      <c r="G104" s="749"/>
    </row>
    <row r="105" spans="4:7">
      <c r="D105" s="744" t="s">
        <v>1666</v>
      </c>
      <c r="E105" s="745"/>
      <c r="F105" s="768" t="s">
        <v>1667</v>
      </c>
      <c r="G105" s="746"/>
    </row>
    <row r="106" spans="4:7">
      <c r="D106" s="750" t="s">
        <v>1668</v>
      </c>
      <c r="E106" s="751"/>
      <c r="F106" s="769" t="s">
        <v>1669</v>
      </c>
      <c r="G106" s="752"/>
    </row>
    <row r="107" spans="4:7" s="24" customFormat="1" ht="12.75">
      <c r="D107" s="712" t="s">
        <v>1670</v>
      </c>
      <c r="E107" s="755" t="s">
        <v>1504</v>
      </c>
      <c r="F107" s="760" t="s">
        <v>1671</v>
      </c>
      <c r="G107" s="762" t="s">
        <v>1490</v>
      </c>
    </row>
    <row r="108" spans="4:7" s="24" customFormat="1" ht="12.75">
      <c r="D108" s="757" t="s">
        <v>1672</v>
      </c>
      <c r="E108" s="758" t="s">
        <v>1495</v>
      </c>
      <c r="F108" s="761" t="s">
        <v>1673</v>
      </c>
      <c r="G108" s="762">
        <v>11</v>
      </c>
    </row>
    <row r="109" spans="4:7">
      <c r="D109" s="747"/>
      <c r="E109" s="748"/>
      <c r="F109" s="767"/>
      <c r="G109" s="749"/>
    </row>
    <row r="110" spans="4:7">
      <c r="D110" s="744" t="s">
        <v>1674</v>
      </c>
      <c r="E110" s="745"/>
      <c r="F110" s="768" t="s">
        <v>1675</v>
      </c>
      <c r="G110" s="746"/>
    </row>
    <row r="111" spans="4:7">
      <c r="D111" s="750" t="s">
        <v>1676</v>
      </c>
      <c r="E111" s="751"/>
      <c r="F111" s="769" t="s">
        <v>1677</v>
      </c>
      <c r="G111" s="752"/>
    </row>
    <row r="112" spans="4:7" s="24" customFormat="1" ht="12.75">
      <c r="D112" s="712" t="s">
        <v>1678</v>
      </c>
      <c r="E112" s="755" t="s">
        <v>1504</v>
      </c>
      <c r="F112" s="760" t="s">
        <v>1679</v>
      </c>
      <c r="G112" s="763">
        <v>15</v>
      </c>
    </row>
    <row r="113" spans="4:7" s="24" customFormat="1" ht="12.75">
      <c r="D113" s="757" t="s">
        <v>1680</v>
      </c>
      <c r="E113" s="758" t="s">
        <v>1495</v>
      </c>
      <c r="F113" s="761" t="s">
        <v>186</v>
      </c>
      <c r="G113" s="759" t="s">
        <v>1681</v>
      </c>
    </row>
    <row r="114" spans="4:7" s="24" customFormat="1" ht="25.5">
      <c r="D114" s="757" t="s">
        <v>1682</v>
      </c>
      <c r="E114" s="758" t="s">
        <v>1495</v>
      </c>
      <c r="F114" s="761" t="s">
        <v>1683</v>
      </c>
      <c r="G114" s="759" t="s">
        <v>1480</v>
      </c>
    </row>
    <row r="115" spans="4:7" s="24" customFormat="1" ht="12.75">
      <c r="D115" s="757" t="s">
        <v>1684</v>
      </c>
      <c r="E115" s="758" t="s">
        <v>1495</v>
      </c>
      <c r="F115" s="761" t="s">
        <v>189</v>
      </c>
      <c r="G115" s="759" t="s">
        <v>1681</v>
      </c>
    </row>
    <row r="116" spans="4:7" s="24" customFormat="1" ht="12.75">
      <c r="D116" s="757" t="s">
        <v>1685</v>
      </c>
      <c r="E116" s="758" t="s">
        <v>1495</v>
      </c>
      <c r="F116" s="761" t="s">
        <v>193</v>
      </c>
      <c r="G116" s="759" t="s">
        <v>1686</v>
      </c>
    </row>
    <row r="117" spans="4:7" s="24" customFormat="1" ht="25.5">
      <c r="D117" s="757" t="s">
        <v>1687</v>
      </c>
      <c r="E117" s="758" t="s">
        <v>1495</v>
      </c>
      <c r="F117" s="761" t="s">
        <v>1688</v>
      </c>
      <c r="G117" s="759" t="s">
        <v>1686</v>
      </c>
    </row>
    <row r="118" spans="4:7">
      <c r="D118" s="747"/>
      <c r="E118" s="748"/>
      <c r="F118" s="767"/>
      <c r="G118" s="749"/>
    </row>
    <row r="119" spans="4:7">
      <c r="D119" s="744" t="s">
        <v>1689</v>
      </c>
      <c r="E119" s="745"/>
      <c r="F119" s="768" t="s">
        <v>1690</v>
      </c>
      <c r="G119" s="746"/>
    </row>
    <row r="120" spans="4:7">
      <c r="D120" s="750" t="s">
        <v>1691</v>
      </c>
      <c r="E120" s="751"/>
      <c r="F120" s="769" t="s">
        <v>1692</v>
      </c>
      <c r="G120" s="752"/>
    </row>
    <row r="121" spans="4:7">
      <c r="D121" s="330" t="s">
        <v>1693</v>
      </c>
      <c r="E121" s="738" t="s">
        <v>1495</v>
      </c>
      <c r="F121" s="740" t="s">
        <v>180</v>
      </c>
      <c r="G121" s="739" t="s">
        <v>1694</v>
      </c>
    </row>
    <row r="122" spans="4:7" s="24" customFormat="1" ht="12.75">
      <c r="D122" s="757" t="s">
        <v>1695</v>
      </c>
      <c r="E122" s="758" t="s">
        <v>1495</v>
      </c>
      <c r="F122" s="761" t="s">
        <v>181</v>
      </c>
      <c r="G122" s="759" t="s">
        <v>1694</v>
      </c>
    </row>
    <row r="123" spans="4:7" s="24" customFormat="1" ht="12.75">
      <c r="D123" s="757" t="s">
        <v>1696</v>
      </c>
      <c r="E123" s="758" t="s">
        <v>1495</v>
      </c>
      <c r="F123" s="761" t="s">
        <v>1697</v>
      </c>
      <c r="G123" s="759" t="s">
        <v>1698</v>
      </c>
    </row>
    <row r="124" spans="4:7" s="24" customFormat="1" ht="12.75">
      <c r="D124" s="757" t="s">
        <v>1699</v>
      </c>
      <c r="E124" s="758" t="s">
        <v>1504</v>
      </c>
      <c r="F124" s="761" t="s">
        <v>1700</v>
      </c>
      <c r="G124" s="759">
        <v>14</v>
      </c>
    </row>
    <row r="125" spans="4:7">
      <c r="D125" s="330"/>
      <c r="E125" s="330"/>
      <c r="F125" s="330"/>
      <c r="G125" s="739"/>
    </row>
    <row r="126" spans="4:7">
      <c r="D126" s="741"/>
      <c r="E126" s="741"/>
      <c r="F126" s="741"/>
      <c r="G126" s="742"/>
    </row>
  </sheetData>
  <mergeCells count="1">
    <mergeCell ref="C2:I3"/>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9"/>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20.42578125" style="1" customWidth="1"/>
    <col min="5" max="5" width="12.140625" style="1" customWidth="1"/>
    <col min="6" max="6" width="81.42578125" style="1" bestFit="1" customWidth="1"/>
    <col min="7" max="7" width="18.42578125" style="1" customWidth="1"/>
    <col min="8" max="16384" width="11.42578125" style="1"/>
  </cols>
  <sheetData>
    <row r="2" spans="1:8">
      <c r="C2" s="969" t="s">
        <v>1875</v>
      </c>
      <c r="D2" s="986"/>
      <c r="E2" s="986"/>
      <c r="F2" s="986"/>
      <c r="G2" s="986"/>
      <c r="H2" s="986"/>
    </row>
    <row r="3" spans="1:8">
      <c r="C3" s="986"/>
      <c r="D3" s="986"/>
      <c r="E3" s="986"/>
      <c r="F3" s="986"/>
      <c r="G3" s="986"/>
      <c r="H3" s="986"/>
    </row>
    <row r="4" spans="1:8">
      <c r="A4" s="260" t="s">
        <v>197</v>
      </c>
    </row>
    <row r="5" spans="1:8" ht="15.75">
      <c r="A5" s="43"/>
      <c r="C5" s="2"/>
      <c r="D5" s="2"/>
      <c r="E5" s="2"/>
      <c r="F5" s="2"/>
      <c r="G5" s="2"/>
      <c r="H5" s="2"/>
    </row>
    <row r="6" spans="1:8" ht="15.75">
      <c r="A6" s="43"/>
      <c r="C6" s="2"/>
      <c r="D6" s="2"/>
      <c r="E6" s="2"/>
      <c r="F6" s="2"/>
      <c r="G6" s="2"/>
      <c r="H6" s="2"/>
    </row>
    <row r="7" spans="1:8" s="330" customFormat="1" ht="36" customHeight="1">
      <c r="D7" s="753" t="s">
        <v>1487</v>
      </c>
      <c r="E7" s="753"/>
      <c r="F7" s="753" t="s">
        <v>1</v>
      </c>
      <c r="G7" s="753" t="s">
        <v>1489</v>
      </c>
    </row>
    <row r="8" spans="1:8" s="24" customFormat="1" ht="30" customHeight="1">
      <c r="D8" s="774" t="s">
        <v>1704</v>
      </c>
      <c r="E8" s="774"/>
      <c r="F8" s="774" t="s">
        <v>1705</v>
      </c>
      <c r="G8" s="775">
        <v>13</v>
      </c>
    </row>
    <row r="9" spans="1:8" s="24" customFormat="1" ht="30" customHeight="1">
      <c r="D9" s="774" t="s">
        <v>1706</v>
      </c>
      <c r="E9" s="774"/>
      <c r="F9" s="774" t="s">
        <v>1707</v>
      </c>
      <c r="G9" s="775">
        <v>13</v>
      </c>
    </row>
  </sheetData>
  <mergeCells count="1">
    <mergeCell ref="C2:H3"/>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8"/>
  <sheetViews>
    <sheetView zoomScaleNormal="100" workbookViewId="0">
      <selection activeCell="F35" sqref="F35"/>
    </sheetView>
  </sheetViews>
  <sheetFormatPr baseColWidth="10" defaultColWidth="11.42578125" defaultRowHeight="15"/>
  <cols>
    <col min="1" max="1" width="12.140625" style="1" customWidth="1"/>
    <col min="2" max="2" width="3.7109375" style="1" customWidth="1"/>
    <col min="3" max="3" width="4.5703125" style="1" bestFit="1" customWidth="1"/>
    <col min="4" max="4" width="19.5703125" style="1" customWidth="1"/>
    <col min="5" max="5" width="11.42578125" style="1" customWidth="1"/>
    <col min="6" max="6" width="98.28515625" style="1" customWidth="1"/>
    <col min="7" max="7" width="19.28515625" style="1" customWidth="1"/>
    <col min="8" max="16384" width="11.42578125" style="1"/>
  </cols>
  <sheetData>
    <row r="2" spans="1:9">
      <c r="C2" s="969" t="s">
        <v>1703</v>
      </c>
      <c r="D2" s="986"/>
      <c r="E2" s="986"/>
      <c r="F2" s="986"/>
      <c r="G2" s="986"/>
      <c r="H2" s="986"/>
      <c r="I2" s="986"/>
    </row>
    <row r="3" spans="1:9">
      <c r="C3" s="986"/>
      <c r="D3" s="986"/>
      <c r="E3" s="986"/>
      <c r="F3" s="986"/>
      <c r="G3" s="986"/>
      <c r="H3" s="986"/>
      <c r="I3" s="986"/>
    </row>
    <row r="4" spans="1:9">
      <c r="A4" s="260" t="s">
        <v>197</v>
      </c>
    </row>
    <row r="5" spans="1:9" ht="15.75">
      <c r="A5" s="43"/>
      <c r="C5" s="2"/>
      <c r="D5" s="2"/>
      <c r="E5" s="2"/>
      <c r="F5" s="2"/>
      <c r="G5" s="2"/>
      <c r="H5" s="2"/>
      <c r="I5" s="2"/>
    </row>
    <row r="7" spans="1:9" ht="36" customHeight="1">
      <c r="D7" s="753" t="s">
        <v>1487</v>
      </c>
      <c r="E7" s="753"/>
      <c r="F7" s="753" t="s">
        <v>1</v>
      </c>
      <c r="G7" s="753" t="s">
        <v>1489</v>
      </c>
    </row>
    <row r="8" spans="1:9" ht="39" customHeight="1">
      <c r="D8" s="776" t="s">
        <v>1708</v>
      </c>
      <c r="E8" s="773"/>
      <c r="F8" s="776" t="s">
        <v>1709</v>
      </c>
      <c r="G8" s="777" t="s">
        <v>1535</v>
      </c>
    </row>
  </sheetData>
  <mergeCells count="1">
    <mergeCell ref="C2:I3"/>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0"/>
  <sheetViews>
    <sheetView zoomScaleNormal="100" workbookViewId="0">
      <selection activeCell="F9" sqref="F9"/>
    </sheetView>
  </sheetViews>
  <sheetFormatPr baseColWidth="10" defaultColWidth="11.42578125" defaultRowHeight="15"/>
  <cols>
    <col min="1" max="1" width="12.140625" style="1" customWidth="1"/>
    <col min="2" max="2" width="3.7109375" style="1" customWidth="1"/>
    <col min="3" max="3" width="4.5703125" style="1" bestFit="1" customWidth="1"/>
    <col min="4" max="4" width="21" style="1" customWidth="1"/>
    <col min="5" max="5" width="11.42578125" style="1" customWidth="1"/>
    <col min="6" max="6" width="88.28515625" style="1" customWidth="1"/>
    <col min="7" max="7" width="18.28515625" style="1" customWidth="1"/>
    <col min="8" max="16384" width="11.42578125" style="1"/>
  </cols>
  <sheetData>
    <row r="2" spans="1:8">
      <c r="C2" s="969" t="s">
        <v>1876</v>
      </c>
      <c r="D2" s="986"/>
      <c r="E2" s="986"/>
      <c r="F2" s="986"/>
      <c r="G2" s="986"/>
      <c r="H2" s="986"/>
    </row>
    <row r="3" spans="1:8">
      <c r="C3" s="986"/>
      <c r="D3" s="986"/>
      <c r="E3" s="986"/>
      <c r="F3" s="986"/>
      <c r="G3" s="986"/>
      <c r="H3" s="986"/>
    </row>
    <row r="4" spans="1:8">
      <c r="A4" s="260" t="s">
        <v>197</v>
      </c>
    </row>
    <row r="5" spans="1:8" ht="15.75">
      <c r="A5" s="43"/>
      <c r="C5" s="2"/>
      <c r="D5" s="2"/>
      <c r="E5" s="2"/>
      <c r="F5" s="2"/>
      <c r="G5" s="2"/>
      <c r="H5" s="2"/>
    </row>
    <row r="7" spans="1:8" ht="36" customHeight="1">
      <c r="D7" s="753" t="s">
        <v>1487</v>
      </c>
      <c r="E7" s="753"/>
      <c r="F7" s="753" t="s">
        <v>1</v>
      </c>
      <c r="G7" s="753" t="s">
        <v>1489</v>
      </c>
    </row>
    <row r="8" spans="1:8" ht="32.25" customHeight="1">
      <c r="D8" s="776" t="s">
        <v>96</v>
      </c>
      <c r="E8" s="773"/>
      <c r="F8" s="776" t="s">
        <v>1710</v>
      </c>
      <c r="G8" s="777" t="s">
        <v>1590</v>
      </c>
    </row>
    <row r="9" spans="1:8" ht="41.25" customHeight="1">
      <c r="D9" s="776" t="s">
        <v>99</v>
      </c>
      <c r="E9" s="773"/>
      <c r="F9" s="776" t="s">
        <v>100</v>
      </c>
      <c r="G9" s="777" t="s">
        <v>1590</v>
      </c>
    </row>
    <row r="10" spans="1:8" ht="41.25" customHeight="1">
      <c r="D10" s="776" t="s">
        <v>102</v>
      </c>
      <c r="E10" s="773"/>
      <c r="F10" s="776" t="s">
        <v>1711</v>
      </c>
      <c r="G10" s="777" t="s">
        <v>1590</v>
      </c>
    </row>
  </sheetData>
  <mergeCells count="1">
    <mergeCell ref="C2:H3"/>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6"/>
  <sheetViews>
    <sheetView zoomScaleNormal="100" workbookViewId="0"/>
  </sheetViews>
  <sheetFormatPr baseColWidth="10" defaultColWidth="11.42578125" defaultRowHeight="15"/>
  <cols>
    <col min="1" max="1" width="12.140625" style="1" customWidth="1"/>
    <col min="2" max="2" width="3.7109375" style="1" customWidth="1"/>
    <col min="3" max="3" width="4.5703125" style="1" bestFit="1" customWidth="1"/>
    <col min="4" max="4" width="21" style="1" customWidth="1"/>
    <col min="5" max="5" width="11.42578125" style="1" customWidth="1"/>
    <col min="6" max="6" width="88.28515625" style="1" customWidth="1"/>
    <col min="7" max="7" width="18.28515625" style="1" customWidth="1"/>
    <col min="8" max="16384" width="11.42578125" style="1"/>
  </cols>
  <sheetData>
    <row r="2" spans="1:8">
      <c r="C2" s="969" t="s">
        <v>2315</v>
      </c>
      <c r="D2" s="986"/>
      <c r="E2" s="986"/>
      <c r="F2" s="986"/>
      <c r="G2" s="986"/>
      <c r="H2" s="986"/>
    </row>
    <row r="3" spans="1:8">
      <c r="C3" s="986"/>
      <c r="D3" s="986"/>
      <c r="E3" s="986"/>
      <c r="F3" s="986"/>
      <c r="G3" s="986"/>
      <c r="H3" s="986"/>
    </row>
    <row r="4" spans="1:8">
      <c r="A4" s="260" t="s">
        <v>197</v>
      </c>
    </row>
    <row r="5" spans="1:8" ht="15.75">
      <c r="A5" s="43"/>
      <c r="C5" s="2"/>
      <c r="D5" s="2"/>
      <c r="E5" s="2"/>
      <c r="F5" s="2"/>
      <c r="G5" s="2"/>
      <c r="H5" s="2"/>
    </row>
    <row r="7" spans="1:8" ht="36" customHeight="1">
      <c r="D7" s="753" t="s">
        <v>1487</v>
      </c>
      <c r="E7" s="753"/>
      <c r="F7" s="753" t="s">
        <v>1</v>
      </c>
      <c r="G7" s="753" t="s">
        <v>1489</v>
      </c>
    </row>
    <row r="8" spans="1:8" ht="32.25" customHeight="1">
      <c r="D8" s="776" t="s">
        <v>4</v>
      </c>
      <c r="E8" s="773"/>
      <c r="F8" s="776" t="s">
        <v>2303</v>
      </c>
      <c r="G8" s="777" t="s">
        <v>2304</v>
      </c>
    </row>
    <row r="9" spans="1:8" ht="41.25" customHeight="1">
      <c r="D9" s="776" t="s">
        <v>6</v>
      </c>
      <c r="E9" s="773"/>
      <c r="F9" s="776" t="s">
        <v>2305</v>
      </c>
      <c r="G9" s="777" t="s">
        <v>2304</v>
      </c>
    </row>
    <row r="10" spans="1:8" ht="41.25" customHeight="1">
      <c r="D10" s="776" t="s">
        <v>9</v>
      </c>
      <c r="E10" s="773"/>
      <c r="F10" s="776" t="s">
        <v>2305</v>
      </c>
      <c r="G10" s="777" t="s">
        <v>2304</v>
      </c>
    </row>
    <row r="11" spans="1:8" ht="45.75" customHeight="1">
      <c r="D11" s="776" t="s">
        <v>96</v>
      </c>
      <c r="E11" s="773"/>
      <c r="F11" s="776" t="s">
        <v>2306</v>
      </c>
      <c r="G11" s="777" t="s">
        <v>2304</v>
      </c>
    </row>
    <row r="12" spans="1:8" ht="51" customHeight="1">
      <c r="D12" s="776" t="s">
        <v>99</v>
      </c>
      <c r="E12" s="773"/>
      <c r="F12" s="776" t="s">
        <v>2307</v>
      </c>
      <c r="G12" s="777" t="s">
        <v>2304</v>
      </c>
    </row>
    <row r="13" spans="1:8" ht="36" customHeight="1">
      <c r="D13" s="776" t="s">
        <v>102</v>
      </c>
      <c r="E13" s="773"/>
      <c r="F13" s="776" t="s">
        <v>2308</v>
      </c>
      <c r="G13" s="777" t="s">
        <v>2304</v>
      </c>
    </row>
    <row r="14" spans="1:8" ht="36" customHeight="1">
      <c r="D14" s="776" t="s">
        <v>2309</v>
      </c>
      <c r="E14" s="773"/>
      <c r="F14" s="776" t="s">
        <v>2310</v>
      </c>
      <c r="G14" s="777" t="s">
        <v>2304</v>
      </c>
    </row>
    <row r="15" spans="1:8" ht="36" customHeight="1">
      <c r="D15" s="776" t="s">
        <v>2311</v>
      </c>
      <c r="E15" s="773"/>
      <c r="F15" s="776" t="s">
        <v>2312</v>
      </c>
      <c r="G15" s="777" t="s">
        <v>2304</v>
      </c>
    </row>
    <row r="16" spans="1:8" ht="36" customHeight="1">
      <c r="D16" s="776" t="s">
        <v>2313</v>
      </c>
      <c r="E16" s="773"/>
      <c r="F16" s="776" t="s">
        <v>2314</v>
      </c>
      <c r="G16" s="777" t="s">
        <v>2304</v>
      </c>
    </row>
  </sheetData>
  <mergeCells count="1">
    <mergeCell ref="C2:H3"/>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F171"/>
  <sheetViews>
    <sheetView zoomScaleNormal="100" workbookViewId="0"/>
  </sheetViews>
  <sheetFormatPr baseColWidth="10" defaultColWidth="11.42578125" defaultRowHeight="15"/>
  <cols>
    <col min="1" max="1" width="12.140625" style="1" customWidth="1"/>
    <col min="2" max="2" width="3.7109375" style="1" customWidth="1"/>
    <col min="3" max="3" width="4.5703125" style="1" bestFit="1" customWidth="1"/>
    <col min="4" max="4" width="21.28515625" style="1" customWidth="1"/>
    <col min="5" max="5" width="86.140625" style="1" customWidth="1"/>
    <col min="6" max="16384" width="11.42578125" style="1"/>
  </cols>
  <sheetData>
    <row r="2" spans="1:6">
      <c r="C2" s="986" t="s">
        <v>1701</v>
      </c>
      <c r="D2" s="986"/>
      <c r="E2" s="986"/>
      <c r="F2" s="986"/>
    </row>
    <row r="3" spans="1:6">
      <c r="C3" s="986"/>
      <c r="D3" s="986"/>
      <c r="E3" s="986"/>
      <c r="F3" s="986"/>
    </row>
    <row r="4" spans="1:6">
      <c r="A4" s="260" t="s">
        <v>197</v>
      </c>
    </row>
    <row r="5" spans="1:6" ht="15.75">
      <c r="A5" s="43"/>
      <c r="C5" s="2"/>
      <c r="D5" s="2"/>
      <c r="E5" s="2"/>
      <c r="F5" s="2"/>
    </row>
    <row r="7" spans="1:6" ht="39" customHeight="1">
      <c r="D7" s="779" t="s">
        <v>1712</v>
      </c>
      <c r="E7" s="780" t="s">
        <v>1713</v>
      </c>
    </row>
    <row r="8" spans="1:6" ht="6.75" customHeight="1">
      <c r="D8" s="778"/>
      <c r="E8" s="781"/>
    </row>
    <row r="9" spans="1:6" ht="44.25" customHeight="1">
      <c r="D9" s="779" t="s">
        <v>1714</v>
      </c>
      <c r="E9" s="780" t="s">
        <v>1715</v>
      </c>
    </row>
    <row r="10" spans="1:6" ht="6.75" customHeight="1">
      <c r="D10" s="778"/>
      <c r="E10" s="781"/>
    </row>
    <row r="11" spans="1:6" ht="39" customHeight="1">
      <c r="D11" s="779" t="s">
        <v>1716</v>
      </c>
      <c r="E11" s="780" t="s">
        <v>1717</v>
      </c>
    </row>
    <row r="12" spans="1:6" ht="6.75" customHeight="1">
      <c r="D12" s="778"/>
      <c r="E12" s="781"/>
    </row>
    <row r="13" spans="1:6" ht="79.5" customHeight="1">
      <c r="D13" s="779" t="s">
        <v>1718</v>
      </c>
      <c r="E13" s="780" t="s">
        <v>1719</v>
      </c>
    </row>
    <row r="14" spans="1:6" ht="6.75" customHeight="1">
      <c r="D14" s="778"/>
      <c r="E14" s="781"/>
    </row>
    <row r="15" spans="1:6" ht="44.25" customHeight="1">
      <c r="D15" s="779" t="s">
        <v>705</v>
      </c>
      <c r="E15" s="780" t="s">
        <v>1720</v>
      </c>
    </row>
    <row r="16" spans="1:6" ht="6.75" customHeight="1">
      <c r="D16" s="778"/>
      <c r="E16" s="781"/>
    </row>
    <row r="17" spans="4:5" ht="39" customHeight="1">
      <c r="D17" s="779" t="s">
        <v>1721</v>
      </c>
      <c r="E17" s="780" t="s">
        <v>1722</v>
      </c>
    </row>
    <row r="18" spans="4:5" ht="6.75" customHeight="1">
      <c r="D18" s="778"/>
      <c r="E18" s="781"/>
    </row>
    <row r="19" spans="4:5" ht="54" customHeight="1">
      <c r="D19" s="779" t="s">
        <v>1723</v>
      </c>
      <c r="E19" s="780" t="s">
        <v>1724</v>
      </c>
    </row>
    <row r="20" spans="4:5" ht="6.75" customHeight="1">
      <c r="D20" s="778"/>
      <c r="E20" s="781"/>
    </row>
    <row r="21" spans="4:5" ht="39" customHeight="1">
      <c r="D21" s="779" t="s">
        <v>1725</v>
      </c>
      <c r="E21" s="780" t="s">
        <v>1726</v>
      </c>
    </row>
    <row r="22" spans="4:5" ht="6.75" customHeight="1">
      <c r="D22" s="778"/>
      <c r="E22" s="781"/>
    </row>
    <row r="23" spans="4:5" ht="39" customHeight="1">
      <c r="D23" s="779" t="s">
        <v>1727</v>
      </c>
      <c r="E23" s="780" t="s">
        <v>1728</v>
      </c>
    </row>
    <row r="24" spans="4:5" ht="6.75" customHeight="1">
      <c r="D24" s="778"/>
      <c r="E24" s="781"/>
    </row>
    <row r="25" spans="4:5" ht="59.25" customHeight="1">
      <c r="D25" s="779" t="s">
        <v>1729</v>
      </c>
      <c r="E25" s="780" t="s">
        <v>1730</v>
      </c>
    </row>
    <row r="26" spans="4:5" ht="6.75" customHeight="1">
      <c r="D26" s="778"/>
      <c r="E26" s="781"/>
    </row>
    <row r="27" spans="4:5" ht="44.25" customHeight="1">
      <c r="D27" s="779" t="s">
        <v>1731</v>
      </c>
      <c r="E27" s="780" t="s">
        <v>1732</v>
      </c>
    </row>
    <row r="28" spans="4:5" ht="6.75" customHeight="1">
      <c r="D28" s="778"/>
      <c r="E28" s="781"/>
    </row>
    <row r="29" spans="4:5" ht="44.25" customHeight="1">
      <c r="D29" s="779" t="s">
        <v>1733</v>
      </c>
      <c r="E29" s="780" t="s">
        <v>1734</v>
      </c>
    </row>
    <row r="30" spans="4:5" ht="6.75" customHeight="1">
      <c r="D30" s="778"/>
      <c r="E30" s="781"/>
    </row>
    <row r="31" spans="4:5" ht="44.25" customHeight="1">
      <c r="D31" s="779" t="s">
        <v>1735</v>
      </c>
      <c r="E31" s="780" t="s">
        <v>1736</v>
      </c>
    </row>
    <row r="32" spans="4:5" ht="6.75" customHeight="1">
      <c r="D32" s="778"/>
      <c r="E32" s="781"/>
    </row>
    <row r="33" spans="4:5" ht="39" customHeight="1">
      <c r="D33" s="779" t="s">
        <v>37</v>
      </c>
      <c r="E33" s="780" t="s">
        <v>1737</v>
      </c>
    </row>
    <row r="34" spans="4:5" ht="6.75" customHeight="1">
      <c r="D34" s="778"/>
      <c r="E34" s="781"/>
    </row>
    <row r="35" spans="4:5" ht="44.25" customHeight="1">
      <c r="D35" s="779" t="s">
        <v>1738</v>
      </c>
      <c r="E35" s="780" t="s">
        <v>1739</v>
      </c>
    </row>
    <row r="36" spans="4:5" ht="6.75" customHeight="1">
      <c r="D36" s="778"/>
      <c r="E36" s="781"/>
    </row>
    <row r="37" spans="4:5" ht="60" customHeight="1">
      <c r="D37" s="779" t="s">
        <v>1740</v>
      </c>
      <c r="E37" s="780" t="s">
        <v>1741</v>
      </c>
    </row>
    <row r="38" spans="4:5" ht="6.75" customHeight="1">
      <c r="D38" s="778"/>
      <c r="E38" s="781"/>
    </row>
    <row r="39" spans="4:5" ht="44.25" customHeight="1">
      <c r="D39" s="779" t="s">
        <v>1742</v>
      </c>
      <c r="E39" s="780" t="s">
        <v>1743</v>
      </c>
    </row>
    <row r="40" spans="4:5" ht="6.75" customHeight="1">
      <c r="D40" s="778"/>
      <c r="E40" s="781"/>
    </row>
    <row r="41" spans="4:5" ht="39" customHeight="1">
      <c r="D41" s="779" t="s">
        <v>1744</v>
      </c>
      <c r="E41" s="780" t="s">
        <v>1745</v>
      </c>
    </row>
    <row r="42" spans="4:5" ht="6.75" customHeight="1">
      <c r="D42" s="778"/>
      <c r="E42" s="781"/>
    </row>
    <row r="43" spans="4:5" ht="39" customHeight="1">
      <c r="D43" s="779" t="s">
        <v>1746</v>
      </c>
      <c r="E43" s="780" t="s">
        <v>1747</v>
      </c>
    </row>
    <row r="44" spans="4:5" ht="6.75" customHeight="1">
      <c r="D44" s="778"/>
      <c r="E44" s="781"/>
    </row>
    <row r="45" spans="4:5" ht="44.25" customHeight="1">
      <c r="D45" s="779" t="s">
        <v>1748</v>
      </c>
      <c r="E45" s="780" t="s">
        <v>1749</v>
      </c>
    </row>
    <row r="46" spans="4:5" ht="6.75" customHeight="1">
      <c r="D46" s="778"/>
      <c r="E46" s="781"/>
    </row>
    <row r="47" spans="4:5" ht="39" customHeight="1">
      <c r="D47" s="779" t="s">
        <v>1750</v>
      </c>
      <c r="E47" s="780" t="s">
        <v>1751</v>
      </c>
    </row>
    <row r="48" spans="4:5" ht="6.75" customHeight="1">
      <c r="D48" s="778"/>
      <c r="E48" s="781"/>
    </row>
    <row r="49" spans="4:5" ht="39" customHeight="1">
      <c r="D49" s="779" t="s">
        <v>1752</v>
      </c>
      <c r="E49" s="780" t="s">
        <v>1753</v>
      </c>
    </row>
    <row r="50" spans="4:5" ht="6.75" customHeight="1">
      <c r="D50" s="778"/>
      <c r="E50" s="781"/>
    </row>
    <row r="51" spans="4:5" ht="44.25" customHeight="1">
      <c r="D51" s="779" t="s">
        <v>1754</v>
      </c>
      <c r="E51" s="780" t="s">
        <v>1755</v>
      </c>
    </row>
    <row r="52" spans="4:5" ht="6.75" customHeight="1">
      <c r="D52" s="778"/>
      <c r="E52" s="781"/>
    </row>
    <row r="53" spans="4:5" ht="39" customHeight="1">
      <c r="D53" s="779" t="s">
        <v>1756</v>
      </c>
      <c r="E53" s="780" t="s">
        <v>1757</v>
      </c>
    </row>
    <row r="54" spans="4:5" ht="6.75" customHeight="1">
      <c r="D54" s="778"/>
      <c r="E54" s="781"/>
    </row>
    <row r="55" spans="4:5" ht="44.25" customHeight="1">
      <c r="D55" s="779" t="s">
        <v>1758</v>
      </c>
      <c r="E55" s="780" t="s">
        <v>1759</v>
      </c>
    </row>
    <row r="56" spans="4:5" ht="6.75" customHeight="1">
      <c r="D56" s="778"/>
      <c r="E56" s="781"/>
    </row>
    <row r="57" spans="4:5" ht="39" customHeight="1">
      <c r="D57" s="779" t="s">
        <v>1760</v>
      </c>
      <c r="E57" s="780" t="s">
        <v>1761</v>
      </c>
    </row>
    <row r="58" spans="4:5" ht="6.75" customHeight="1">
      <c r="D58" s="778"/>
      <c r="E58" s="781"/>
    </row>
    <row r="59" spans="4:5" ht="44.25" customHeight="1">
      <c r="D59" s="779" t="s">
        <v>1762</v>
      </c>
      <c r="E59" s="780" t="s">
        <v>1763</v>
      </c>
    </row>
    <row r="60" spans="4:5" ht="6.75" customHeight="1">
      <c r="D60" s="778"/>
      <c r="E60" s="781"/>
    </row>
    <row r="61" spans="4:5" ht="97.5" customHeight="1">
      <c r="D61" s="779" t="s">
        <v>1764</v>
      </c>
      <c r="E61" s="780" t="s">
        <v>1765</v>
      </c>
    </row>
    <row r="62" spans="4:5" ht="6.75" customHeight="1">
      <c r="D62" s="778"/>
      <c r="E62" s="781"/>
    </row>
    <row r="63" spans="4:5" ht="44.25" customHeight="1">
      <c r="D63" s="779" t="s">
        <v>1766</v>
      </c>
      <c r="E63" s="780" t="s">
        <v>1767</v>
      </c>
    </row>
    <row r="64" spans="4:5" ht="6.75" customHeight="1">
      <c r="D64" s="778"/>
      <c r="E64" s="781"/>
    </row>
    <row r="65" spans="4:5" ht="44.25" customHeight="1">
      <c r="D65" s="779" t="s">
        <v>1398</v>
      </c>
      <c r="E65" s="780" t="s">
        <v>1768</v>
      </c>
    </row>
    <row r="66" spans="4:5" ht="6.75" customHeight="1">
      <c r="D66" s="778"/>
      <c r="E66" s="781"/>
    </row>
    <row r="67" spans="4:5" ht="53.25" customHeight="1">
      <c r="D67" s="779" t="s">
        <v>1769</v>
      </c>
      <c r="E67" s="780" t="s">
        <v>1770</v>
      </c>
    </row>
    <row r="68" spans="4:5" ht="6.75" customHeight="1">
      <c r="D68" s="778"/>
      <c r="E68" s="781"/>
    </row>
    <row r="69" spans="4:5" ht="44.25" customHeight="1">
      <c r="D69" s="779" t="s">
        <v>1771</v>
      </c>
      <c r="E69" s="780" t="s">
        <v>1772</v>
      </c>
    </row>
    <row r="70" spans="4:5" ht="6.75" customHeight="1">
      <c r="D70" s="778"/>
      <c r="E70" s="781"/>
    </row>
    <row r="71" spans="4:5" ht="66.75" customHeight="1">
      <c r="D71" s="779" t="s">
        <v>1773</v>
      </c>
      <c r="E71" s="780" t="s">
        <v>1774</v>
      </c>
    </row>
    <row r="72" spans="4:5" ht="6.75" customHeight="1">
      <c r="D72" s="778"/>
      <c r="E72" s="781"/>
    </row>
    <row r="73" spans="4:5" ht="44.25" customHeight="1">
      <c r="D73" s="779" t="s">
        <v>1775</v>
      </c>
      <c r="E73" s="780" t="s">
        <v>1776</v>
      </c>
    </row>
    <row r="74" spans="4:5" ht="6.75" customHeight="1">
      <c r="D74" s="778"/>
      <c r="E74" s="781"/>
    </row>
    <row r="75" spans="4:5" ht="39" customHeight="1">
      <c r="D75" s="779" t="s">
        <v>1777</v>
      </c>
      <c r="E75" s="780" t="s">
        <v>1778</v>
      </c>
    </row>
    <row r="76" spans="4:5" ht="6.75" customHeight="1">
      <c r="D76" s="778"/>
      <c r="E76" s="781"/>
    </row>
    <row r="77" spans="4:5" ht="39" customHeight="1">
      <c r="D77" s="779" t="s">
        <v>1779</v>
      </c>
      <c r="E77" s="780" t="s">
        <v>1780</v>
      </c>
    </row>
    <row r="78" spans="4:5" ht="6.75" customHeight="1">
      <c r="D78" s="778"/>
      <c r="E78" s="781"/>
    </row>
    <row r="79" spans="4:5" ht="44.25" customHeight="1">
      <c r="D79" s="779" t="s">
        <v>1781</v>
      </c>
      <c r="E79" s="780" t="s">
        <v>1782</v>
      </c>
    </row>
    <row r="80" spans="4:5" ht="6.75" customHeight="1">
      <c r="D80" s="778"/>
      <c r="E80" s="781"/>
    </row>
    <row r="81" spans="4:5" ht="39" customHeight="1">
      <c r="D81" s="779" t="s">
        <v>1783</v>
      </c>
      <c r="E81" s="780" t="s">
        <v>1784</v>
      </c>
    </row>
    <row r="82" spans="4:5" ht="6.75" customHeight="1">
      <c r="D82" s="778"/>
      <c r="E82" s="781"/>
    </row>
    <row r="83" spans="4:5" ht="39" customHeight="1">
      <c r="D83" s="779" t="s">
        <v>1785</v>
      </c>
      <c r="E83" s="780" t="s">
        <v>1786</v>
      </c>
    </row>
    <row r="84" spans="4:5" ht="6.75" customHeight="1">
      <c r="D84" s="778"/>
      <c r="E84" s="781"/>
    </row>
    <row r="85" spans="4:5" ht="44.25" customHeight="1">
      <c r="D85" s="779" t="s">
        <v>1787</v>
      </c>
      <c r="E85" s="780" t="s">
        <v>1788</v>
      </c>
    </row>
    <row r="86" spans="4:5" ht="6.75" customHeight="1">
      <c r="D86" s="778"/>
      <c r="E86" s="781"/>
    </row>
    <row r="87" spans="4:5" ht="44.25" customHeight="1">
      <c r="D87" s="779" t="s">
        <v>1789</v>
      </c>
      <c r="E87" s="780" t="s">
        <v>1790</v>
      </c>
    </row>
    <row r="88" spans="4:5" ht="6.75" customHeight="1">
      <c r="D88" s="778"/>
      <c r="E88" s="781"/>
    </row>
    <row r="89" spans="4:5" ht="39" customHeight="1">
      <c r="D89" s="779" t="s">
        <v>1791</v>
      </c>
      <c r="E89" s="780" t="s">
        <v>1792</v>
      </c>
    </row>
    <row r="90" spans="4:5" ht="6.75" customHeight="1">
      <c r="D90" s="778"/>
      <c r="E90" s="781"/>
    </row>
    <row r="91" spans="4:5" ht="44.25" customHeight="1">
      <c r="D91" s="779" t="s">
        <v>1793</v>
      </c>
      <c r="E91" s="780" t="s">
        <v>1794</v>
      </c>
    </row>
    <row r="92" spans="4:5" ht="6.75" customHeight="1">
      <c r="D92" s="778"/>
      <c r="E92" s="781"/>
    </row>
    <row r="93" spans="4:5" ht="39" customHeight="1">
      <c r="D93" s="779" t="s">
        <v>1795</v>
      </c>
      <c r="E93" s="780" t="s">
        <v>1796</v>
      </c>
    </row>
    <row r="94" spans="4:5" ht="6.75" customHeight="1">
      <c r="D94" s="778"/>
      <c r="E94" s="781"/>
    </row>
    <row r="95" spans="4:5" ht="64.5" customHeight="1">
      <c r="D95" s="779" t="s">
        <v>1797</v>
      </c>
      <c r="E95" s="780" t="s">
        <v>1798</v>
      </c>
    </row>
    <row r="96" spans="4:5" ht="6.75" customHeight="1">
      <c r="D96" s="778"/>
      <c r="E96" s="781"/>
    </row>
    <row r="97" spans="4:5" ht="44.25" customHeight="1">
      <c r="D97" s="779" t="s">
        <v>1799</v>
      </c>
      <c r="E97" s="780" t="s">
        <v>1800</v>
      </c>
    </row>
    <row r="98" spans="4:5" ht="6.75" customHeight="1">
      <c r="D98" s="778"/>
      <c r="E98" s="781"/>
    </row>
    <row r="99" spans="4:5" ht="44.25" customHeight="1">
      <c r="D99" s="779" t="s">
        <v>1801</v>
      </c>
      <c r="E99" s="780" t="s">
        <v>1802</v>
      </c>
    </row>
    <row r="100" spans="4:5" ht="6.75" customHeight="1">
      <c r="D100" s="778"/>
      <c r="E100" s="781"/>
    </row>
    <row r="101" spans="4:5" ht="60.75" customHeight="1">
      <c r="D101" s="779" t="s">
        <v>1803</v>
      </c>
      <c r="E101" s="780" t="s">
        <v>1804</v>
      </c>
    </row>
    <row r="102" spans="4:5" ht="6.75" customHeight="1">
      <c r="D102" s="778"/>
      <c r="E102" s="781"/>
    </row>
    <row r="103" spans="4:5" ht="57" customHeight="1">
      <c r="D103" s="779" t="s">
        <v>1805</v>
      </c>
      <c r="E103" s="780" t="s">
        <v>1806</v>
      </c>
    </row>
    <row r="104" spans="4:5" ht="6.75" customHeight="1">
      <c r="D104" s="778"/>
      <c r="E104" s="781"/>
    </row>
    <row r="105" spans="4:5" ht="58.5" customHeight="1">
      <c r="D105" s="779" t="s">
        <v>1807</v>
      </c>
      <c r="E105" s="780" t="s">
        <v>1808</v>
      </c>
    </row>
    <row r="106" spans="4:5" ht="6.75" customHeight="1">
      <c r="D106" s="778"/>
      <c r="E106" s="781"/>
    </row>
    <row r="107" spans="4:5" ht="44.25" customHeight="1">
      <c r="D107" s="779" t="s">
        <v>1809</v>
      </c>
      <c r="E107" s="780" t="s">
        <v>1810</v>
      </c>
    </row>
    <row r="108" spans="4:5" ht="6.75" customHeight="1">
      <c r="D108" s="778"/>
      <c r="E108" s="781"/>
    </row>
    <row r="109" spans="4:5" ht="39" customHeight="1">
      <c r="D109" s="779" t="s">
        <v>1811</v>
      </c>
      <c r="E109" s="780" t="s">
        <v>1812</v>
      </c>
    </row>
    <row r="110" spans="4:5" ht="6.75" customHeight="1">
      <c r="D110" s="778"/>
      <c r="E110" s="781"/>
    </row>
    <row r="111" spans="4:5" ht="44.25" customHeight="1">
      <c r="D111" s="779" t="s">
        <v>1813</v>
      </c>
      <c r="E111" s="780" t="s">
        <v>1814</v>
      </c>
    </row>
    <row r="112" spans="4:5" ht="6.75" customHeight="1">
      <c r="D112" s="778"/>
      <c r="E112" s="781"/>
    </row>
    <row r="113" spans="4:5" ht="44.25" customHeight="1">
      <c r="D113" s="779" t="s">
        <v>1815</v>
      </c>
      <c r="E113" s="780" t="s">
        <v>1816</v>
      </c>
    </row>
    <row r="114" spans="4:5" ht="6.75" customHeight="1">
      <c r="D114" s="778"/>
      <c r="E114" s="781"/>
    </row>
    <row r="115" spans="4:5" ht="58.5" customHeight="1">
      <c r="D115" s="779" t="s">
        <v>1817</v>
      </c>
      <c r="E115" s="780" t="s">
        <v>1818</v>
      </c>
    </row>
    <row r="116" spans="4:5" ht="6.75" customHeight="1">
      <c r="D116" s="778"/>
      <c r="E116" s="781"/>
    </row>
    <row r="117" spans="4:5" ht="39" customHeight="1">
      <c r="D117" s="779" t="s">
        <v>1819</v>
      </c>
      <c r="E117" s="780" t="s">
        <v>1820</v>
      </c>
    </row>
    <row r="118" spans="4:5" ht="6.75" customHeight="1">
      <c r="D118" s="778"/>
      <c r="E118" s="781"/>
    </row>
    <row r="119" spans="4:5" ht="54.75" customHeight="1">
      <c r="D119" s="779" t="s">
        <v>1821</v>
      </c>
      <c r="E119" s="780" t="s">
        <v>1822</v>
      </c>
    </row>
    <row r="120" spans="4:5" ht="6.75" customHeight="1">
      <c r="D120" s="778"/>
      <c r="E120" s="781"/>
    </row>
    <row r="121" spans="4:5" ht="44.25" customHeight="1">
      <c r="D121" s="779" t="s">
        <v>1823</v>
      </c>
      <c r="E121" s="780" t="s">
        <v>1824</v>
      </c>
    </row>
    <row r="122" spans="4:5" ht="6.75" customHeight="1">
      <c r="D122" s="778"/>
      <c r="E122" s="781"/>
    </row>
    <row r="123" spans="4:5" ht="44.25" customHeight="1">
      <c r="D123" s="779" t="s">
        <v>1825</v>
      </c>
      <c r="E123" s="780" t="s">
        <v>1826</v>
      </c>
    </row>
    <row r="124" spans="4:5" ht="6.75" customHeight="1">
      <c r="D124" s="778"/>
      <c r="E124" s="781"/>
    </row>
    <row r="125" spans="4:5" ht="39" customHeight="1">
      <c r="D125" s="779" t="s">
        <v>1827</v>
      </c>
      <c r="E125" s="780" t="s">
        <v>1828</v>
      </c>
    </row>
    <row r="126" spans="4:5" ht="6.75" customHeight="1">
      <c r="D126" s="778"/>
      <c r="E126" s="781"/>
    </row>
    <row r="127" spans="4:5" ht="39" customHeight="1">
      <c r="D127" s="779" t="s">
        <v>1829</v>
      </c>
      <c r="E127" s="780" t="s">
        <v>1830</v>
      </c>
    </row>
    <row r="128" spans="4:5" ht="6.75" customHeight="1">
      <c r="D128" s="778"/>
      <c r="E128" s="781"/>
    </row>
    <row r="129" spans="4:5" ht="44.25" customHeight="1">
      <c r="D129" s="779" t="s">
        <v>1831</v>
      </c>
      <c r="E129" s="780" t="s">
        <v>1832</v>
      </c>
    </row>
    <row r="130" spans="4:5" ht="6.75" customHeight="1">
      <c r="D130" s="778"/>
      <c r="E130" s="781"/>
    </row>
    <row r="131" spans="4:5" ht="44.25" customHeight="1">
      <c r="D131" s="779" t="s">
        <v>1833</v>
      </c>
      <c r="E131" s="780" t="s">
        <v>1834</v>
      </c>
    </row>
    <row r="132" spans="4:5" ht="6.75" customHeight="1">
      <c r="D132" s="778"/>
      <c r="E132" s="781"/>
    </row>
    <row r="133" spans="4:5" ht="44.25" customHeight="1">
      <c r="D133" s="779" t="s">
        <v>1835</v>
      </c>
      <c r="E133" s="780" t="s">
        <v>1836</v>
      </c>
    </row>
    <row r="134" spans="4:5" ht="6.75" customHeight="1">
      <c r="D134" s="778"/>
      <c r="E134" s="781"/>
    </row>
    <row r="135" spans="4:5" ht="44.25" customHeight="1">
      <c r="D135" s="779" t="s">
        <v>1837</v>
      </c>
      <c r="E135" s="780" t="s">
        <v>1838</v>
      </c>
    </row>
    <row r="136" spans="4:5" ht="6.75" customHeight="1">
      <c r="D136" s="778"/>
      <c r="E136" s="781"/>
    </row>
    <row r="137" spans="4:5" ht="44.25" customHeight="1">
      <c r="D137" s="779" t="s">
        <v>1839</v>
      </c>
      <c r="E137" s="780" t="s">
        <v>1840</v>
      </c>
    </row>
    <row r="138" spans="4:5" ht="6.75" customHeight="1">
      <c r="D138" s="778"/>
      <c r="E138" s="781"/>
    </row>
    <row r="139" spans="4:5" ht="44.25" customHeight="1">
      <c r="D139" s="779" t="s">
        <v>1841</v>
      </c>
      <c r="E139" s="780" t="s">
        <v>1842</v>
      </c>
    </row>
    <row r="140" spans="4:5" ht="6.75" customHeight="1">
      <c r="D140" s="778"/>
      <c r="E140" s="781"/>
    </row>
    <row r="141" spans="4:5" ht="37.5" customHeight="1">
      <c r="D141" s="779" t="s">
        <v>1843</v>
      </c>
      <c r="E141" s="780" t="s">
        <v>1844</v>
      </c>
    </row>
    <row r="142" spans="4:5" ht="6.75" customHeight="1">
      <c r="D142" s="778"/>
      <c r="E142" s="781"/>
    </row>
    <row r="143" spans="4:5" ht="44.25" customHeight="1">
      <c r="D143" s="779" t="s">
        <v>1845</v>
      </c>
      <c r="E143" s="780" t="s">
        <v>1846</v>
      </c>
    </row>
    <row r="144" spans="4:5" ht="6.75" customHeight="1">
      <c r="D144" s="778"/>
      <c r="E144" s="781"/>
    </row>
    <row r="145" spans="4:5" ht="44.25" customHeight="1">
      <c r="D145" s="779" t="s">
        <v>1847</v>
      </c>
      <c r="E145" s="780" t="s">
        <v>1848</v>
      </c>
    </row>
    <row r="146" spans="4:5" ht="6.75" customHeight="1">
      <c r="D146" s="778"/>
      <c r="E146" s="781"/>
    </row>
    <row r="147" spans="4:5" ht="44.25" customHeight="1">
      <c r="D147" s="779" t="s">
        <v>1849</v>
      </c>
      <c r="E147" s="780" t="s">
        <v>1850</v>
      </c>
    </row>
    <row r="148" spans="4:5" ht="6.75" customHeight="1">
      <c r="D148" s="778"/>
      <c r="E148" s="781"/>
    </row>
    <row r="149" spans="4:5" ht="44.25" customHeight="1">
      <c r="D149" s="779" t="s">
        <v>1851</v>
      </c>
      <c r="E149" s="780" t="s">
        <v>1852</v>
      </c>
    </row>
    <row r="150" spans="4:5" ht="6.75" customHeight="1">
      <c r="D150" s="778"/>
      <c r="E150" s="781"/>
    </row>
    <row r="151" spans="4:5" ht="44.25" customHeight="1">
      <c r="D151" s="779" t="s">
        <v>1853</v>
      </c>
      <c r="E151" s="780" t="s">
        <v>1854</v>
      </c>
    </row>
    <row r="152" spans="4:5" ht="6.75" customHeight="1">
      <c r="D152" s="778"/>
      <c r="E152" s="781"/>
    </row>
    <row r="153" spans="4:5" ht="44.25" customHeight="1">
      <c r="D153" s="779" t="s">
        <v>1855</v>
      </c>
      <c r="E153" s="780" t="s">
        <v>1856</v>
      </c>
    </row>
    <row r="154" spans="4:5" ht="6.75" customHeight="1">
      <c r="D154" s="778"/>
      <c r="E154" s="781"/>
    </row>
    <row r="155" spans="4:5" ht="44.25" customHeight="1">
      <c r="D155" s="779" t="s">
        <v>1857</v>
      </c>
      <c r="E155" s="780" t="s">
        <v>1858</v>
      </c>
    </row>
    <row r="156" spans="4:5" ht="6.75" customHeight="1">
      <c r="D156" s="778"/>
      <c r="E156" s="781"/>
    </row>
    <row r="157" spans="4:5" ht="39" customHeight="1">
      <c r="D157" s="779" t="s">
        <v>1859</v>
      </c>
      <c r="E157" s="780" t="s">
        <v>1860</v>
      </c>
    </row>
    <row r="158" spans="4:5" ht="6.75" customHeight="1">
      <c r="D158" s="778"/>
      <c r="E158" s="781"/>
    </row>
    <row r="159" spans="4:5" ht="44.25" customHeight="1">
      <c r="D159" s="779" t="s">
        <v>1861</v>
      </c>
      <c r="E159" s="780" t="s">
        <v>1862</v>
      </c>
    </row>
    <row r="160" spans="4:5" ht="6.75" customHeight="1">
      <c r="D160" s="778"/>
      <c r="E160" s="781"/>
    </row>
    <row r="161" spans="4:5" ht="44.25" customHeight="1">
      <c r="D161" s="779" t="s">
        <v>1863</v>
      </c>
      <c r="E161" s="780" t="s">
        <v>1864</v>
      </c>
    </row>
    <row r="162" spans="4:5" ht="6.75" customHeight="1">
      <c r="D162" s="778"/>
      <c r="E162" s="781"/>
    </row>
    <row r="163" spans="4:5" ht="44.25" customHeight="1">
      <c r="D163" s="779" t="s">
        <v>1865</v>
      </c>
      <c r="E163" s="780" t="s">
        <v>1866</v>
      </c>
    </row>
    <row r="164" spans="4:5" ht="6.75" customHeight="1">
      <c r="D164" s="778"/>
      <c r="E164" s="781"/>
    </row>
    <row r="165" spans="4:5" ht="44.25" customHeight="1">
      <c r="D165" s="779" t="s">
        <v>1867</v>
      </c>
      <c r="E165" s="780" t="s">
        <v>1868</v>
      </c>
    </row>
    <row r="166" spans="4:5" ht="6.75" customHeight="1">
      <c r="D166" s="778"/>
      <c r="E166" s="781"/>
    </row>
    <row r="167" spans="4:5" ht="44.25" customHeight="1">
      <c r="D167" s="779" t="s">
        <v>1869</v>
      </c>
      <c r="E167" s="780" t="s">
        <v>1870</v>
      </c>
    </row>
    <row r="168" spans="4:5" ht="6.75" customHeight="1">
      <c r="D168" s="778"/>
      <c r="E168" s="781"/>
    </row>
    <row r="169" spans="4:5" ht="44.25" customHeight="1">
      <c r="D169" s="779" t="s">
        <v>1871</v>
      </c>
      <c r="E169" s="780" t="s">
        <v>1872</v>
      </c>
    </row>
    <row r="170" spans="4:5" ht="6.75" customHeight="1">
      <c r="D170" s="778"/>
      <c r="E170" s="781"/>
    </row>
    <row r="171" spans="4:5" ht="44.25" customHeight="1">
      <c r="D171" s="779" t="s">
        <v>1873</v>
      </c>
      <c r="E171" s="780" t="s">
        <v>1874</v>
      </c>
    </row>
  </sheetData>
  <mergeCells count="1">
    <mergeCell ref="C2: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1</vt:i4>
      </vt:variant>
    </vt:vector>
  </HeadingPairs>
  <TitlesOfParts>
    <vt:vector size="98" baseType="lpstr">
      <vt:lpstr>Control de cambios</vt:lpstr>
      <vt:lpstr>Índice de tablas</vt:lpstr>
      <vt:lpstr>Capítulo 1</vt:lpstr>
      <vt:lpstr>Tabla 1</vt:lpstr>
      <vt:lpstr>Tabla 2</vt:lpstr>
      <vt:lpstr>Tabla 3</vt:lpstr>
      <vt:lpstr>Tabla 4</vt:lpstr>
      <vt:lpstr>Tabla 5</vt:lpstr>
      <vt:lpstr>Tabla 6</vt:lpstr>
      <vt:lpstr>Tabla 7</vt:lpstr>
      <vt:lpstr>Tabla 8</vt:lpstr>
      <vt:lpstr>Tabla 9</vt:lpstr>
      <vt:lpstr>Capítulo 2</vt:lpstr>
      <vt:lpstr>Capítulo 3</vt:lpstr>
      <vt:lpstr>Tabla 10</vt:lpstr>
      <vt:lpstr>Tabla 11</vt:lpstr>
      <vt:lpstr>Tabla 12</vt:lpstr>
      <vt:lpstr>Tabla 13</vt:lpstr>
      <vt:lpstr>Tabla 14</vt:lpstr>
      <vt:lpstr>Tabla 15</vt:lpstr>
      <vt:lpstr>Capítulo 4</vt:lpstr>
      <vt:lpstr>Tabla 16</vt:lpstr>
      <vt:lpstr>Tabla 17</vt:lpstr>
      <vt:lpstr>Tabla 18</vt:lpstr>
      <vt:lpstr>Tabla 19</vt:lpstr>
      <vt:lpstr>Tabla 20</vt:lpstr>
      <vt:lpstr>Tabla 21</vt:lpstr>
      <vt:lpstr>Tabla 22</vt:lpstr>
      <vt:lpstr>Tabla 23</vt:lpstr>
      <vt:lpstr>Tabla 24</vt:lpstr>
      <vt:lpstr>Capítulo 5</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Capítulo 6</vt:lpstr>
      <vt:lpstr>Tabla 37</vt:lpstr>
      <vt:lpstr>Tabla 38</vt:lpstr>
      <vt:lpstr>Tabla 39</vt:lpstr>
      <vt:lpstr>Tabla 40</vt:lpstr>
      <vt:lpstr>Tabla 41</vt:lpstr>
      <vt:lpstr>Tabla 42</vt:lpstr>
      <vt:lpstr>Tabla 43</vt:lpstr>
      <vt:lpstr>Tabla 44</vt:lpstr>
      <vt:lpstr>Capítulo 7</vt:lpstr>
      <vt:lpstr>Capítulo 8</vt:lpstr>
      <vt:lpstr>Tabla 45</vt:lpstr>
      <vt:lpstr>Capítulo 9</vt:lpstr>
      <vt:lpstr>Tabla 46</vt:lpstr>
      <vt:lpstr>Tabla 47</vt:lpstr>
      <vt:lpstr>Tabla 48</vt:lpstr>
      <vt:lpstr>Tabla 49</vt:lpstr>
      <vt:lpstr>Tabla 50</vt:lpstr>
      <vt:lpstr>Capítulo 10</vt:lpstr>
      <vt:lpstr>Tabla 51</vt:lpstr>
      <vt:lpstr>Capítulo 11</vt:lpstr>
      <vt:lpstr>Tabla 52</vt:lpstr>
      <vt:lpstr>Capítulo 12</vt:lpstr>
      <vt:lpstr>Tabla 53</vt:lpstr>
      <vt:lpstr>Tabla 54</vt:lpstr>
      <vt:lpstr>Tabla 55</vt:lpstr>
      <vt:lpstr>Capítulo 13</vt:lpstr>
      <vt:lpstr>Tabla 56</vt:lpstr>
      <vt:lpstr>Tabla 57</vt:lpstr>
      <vt:lpstr>Capítulo 14</vt:lpstr>
      <vt:lpstr>Tabla 58</vt:lpstr>
      <vt:lpstr>Tabla 59</vt:lpstr>
      <vt:lpstr>Tabla 60</vt:lpstr>
      <vt:lpstr>Capítulo 15</vt:lpstr>
      <vt:lpstr>Tabla 61</vt:lpstr>
      <vt:lpstr>Tabla 62</vt:lpstr>
      <vt:lpstr>Tabla 63</vt:lpstr>
      <vt:lpstr>Tabla 64</vt:lpstr>
      <vt:lpstr>Tabla 65</vt:lpstr>
      <vt:lpstr>Tabla 66</vt:lpstr>
      <vt:lpstr>ANEXOS</vt:lpstr>
      <vt:lpstr>Tabla 67</vt:lpstr>
      <vt:lpstr>Tabla 76</vt:lpstr>
      <vt:lpstr>Tabla 78</vt:lpstr>
      <vt:lpstr>Tabla 79</vt:lpstr>
      <vt:lpstr>Tabla 80</vt:lpstr>
      <vt:lpstr>Tabla 81</vt:lpstr>
      <vt:lpstr>Tabla 82</vt:lpstr>
      <vt:lpstr>Anexo II.1</vt:lpstr>
      <vt:lpstr>Anexo II.2</vt:lpstr>
      <vt:lpstr>Anexo II.3</vt:lpstr>
      <vt:lpstr>Anexo II.4</vt:lpstr>
      <vt:lpstr>Anexo II.5</vt:lpstr>
      <vt:lpstr>Anexo V</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2023-10-31T11:11:08Z</dcterms:modified>
</cp:coreProperties>
</file>