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2209640-2BC9-4B49-AF6D-DB54F7208000}" xr6:coauthVersionLast="47" xr6:coauthVersionMax="47" xr10:uidLastSave="{00000000-0000-0000-0000-000000000000}"/>
  <bookViews>
    <workbookView xWindow="-98" yWindow="-98" windowWidth="21795" windowHeight="13875" tabRatio="833" xr2:uid="{00000000-000D-0000-FFFF-FFFF00000000}"/>
  </bookViews>
  <sheets>
    <sheet name="Track changes" sheetId="166" r:id="rId1"/>
    <sheet name="List of tables" sheetId="1" r:id="rId2"/>
    <sheet name="Chapter 1" sheetId="24" r:id="rId3"/>
    <sheet name="Table 1" sheetId="8" r:id="rId4"/>
    <sheet name="Table 2" sheetId="167" r:id="rId5"/>
    <sheet name="Table 3" sheetId="11" r:id="rId6"/>
    <sheet name="Table 4" sheetId="12" r:id="rId7"/>
    <sheet name="Table 5" sheetId="13" r:id="rId8"/>
    <sheet name="Table 6" sheetId="155" r:id="rId9"/>
    <sheet name="Table 7" sheetId="156" r:id="rId10"/>
    <sheet name="Table 8" sheetId="157" r:id="rId11"/>
    <sheet name="Table 9" sheetId="158" r:id="rId12"/>
    <sheet name="Chapter 2" sheetId="117" r:id="rId13"/>
    <sheet name="Chapter 3" sheetId="118" r:id="rId14"/>
    <sheet name="Table 10" sheetId="168" r:id="rId15"/>
    <sheet name="Table 11" sheetId="27" r:id="rId16"/>
    <sheet name="Table 12" sheetId="169" r:id="rId17"/>
    <sheet name="Table 13" sheetId="170" r:id="rId18"/>
    <sheet name="Table 14" sheetId="153" r:id="rId19"/>
    <sheet name="Table 15" sheetId="171" r:id="rId20"/>
    <sheet name="Chapter 4" sheetId="119" r:id="rId21"/>
    <sheet name="Table 16" sheetId="172" r:id="rId22"/>
    <sheet name="Table 17" sheetId="40" r:id="rId23"/>
    <sheet name="Table 18" sheetId="173" r:id="rId24"/>
    <sheet name="Table 19" sheetId="174" r:id="rId25"/>
    <sheet name="Table 20" sheetId="175" r:id="rId26"/>
    <sheet name="Table 21" sheetId="176" r:id="rId27"/>
    <sheet name="Table 22" sheetId="177" r:id="rId28"/>
    <sheet name="Table 23" sheetId="178" r:id="rId29"/>
    <sheet name="Table 24" sheetId="179" r:id="rId30"/>
    <sheet name="Chapter 5" sheetId="120" r:id="rId31"/>
    <sheet name="Table 25" sheetId="154" r:id="rId32"/>
    <sheet name="Table 26" sheetId="180" r:id="rId33"/>
    <sheet name="Table 27" sheetId="181" r:id="rId34"/>
    <sheet name="Table 28" sheetId="185" r:id="rId35"/>
    <sheet name="Table 29" sheetId="186" r:id="rId36"/>
    <sheet name="Table 30" sheetId="187" r:id="rId37"/>
    <sheet name="Table 31" sheetId="188" r:id="rId38"/>
    <sheet name="Table 32" sheetId="189" r:id="rId39"/>
    <sheet name="Table 33" sheetId="190" r:id="rId40"/>
    <sheet name="Chapter 6" sheetId="121" r:id="rId41"/>
    <sheet name="Table 34" sheetId="191" r:id="rId42"/>
    <sheet name="Table 35" sheetId="192" r:id="rId43"/>
    <sheet name="Table 36" sheetId="193" r:id="rId44"/>
    <sheet name="Table 37" sheetId="194" r:id="rId45"/>
    <sheet name="Table 38" sheetId="195" r:id="rId46"/>
    <sheet name="Table 39" sheetId="196" r:id="rId47"/>
    <sheet name="Table 40" sheetId="197" r:id="rId48"/>
    <sheet name="Table 41" sheetId="198" r:id="rId49"/>
    <sheet name="Chapter 7" sheetId="122" r:id="rId50"/>
    <sheet name="Chapter 8" sheetId="123" r:id="rId51"/>
    <sheet name="Table 42" sheetId="143" r:id="rId52"/>
    <sheet name="Table 43" sheetId="199" r:id="rId53"/>
    <sheet name="Chapter 9" sheetId="124" r:id="rId54"/>
    <sheet name="Table 44" sheetId="201" r:id="rId55"/>
    <sheet name="Table 45" sheetId="200" r:id="rId56"/>
    <sheet name="Table 46" sheetId="101" r:id="rId57"/>
    <sheet name="Table 47" sheetId="99" r:id="rId58"/>
    <sheet name="Chapter 10" sheetId="125" r:id="rId59"/>
    <sheet name="Table 48" sheetId="202" r:id="rId60"/>
    <sheet name="Chapter 11" sheetId="126" r:id="rId61"/>
    <sheet name="Table 49" sheetId="203" r:id="rId62"/>
    <sheet name="Chapter 12" sheetId="127" r:id="rId63"/>
    <sheet name="Table 50" sheetId="103" r:id="rId64"/>
    <sheet name="Table 51" sheetId="104" r:id="rId65"/>
    <sheet name="Table 52" sheetId="105" r:id="rId66"/>
    <sheet name="Chapter 13" sheetId="128" r:id="rId67"/>
    <sheet name="Table 53" sheetId="106" r:id="rId68"/>
    <sheet name="Table 54" sheetId="107" r:id="rId69"/>
    <sheet name="Chapter 14" sheetId="129" r:id="rId70"/>
    <sheet name="Table 55" sheetId="108" r:id="rId71"/>
    <sheet name="Table 56" sheetId="109" r:id="rId72"/>
    <sheet name="Table 57" sheetId="110" r:id="rId73"/>
    <sheet name="Chapter 15" sheetId="130" r:id="rId74"/>
    <sheet name="Table 58" sheetId="111" r:id="rId75"/>
    <sheet name="Table 59" sheetId="112" r:id="rId76"/>
    <sheet name="Table 60" sheetId="211" r:id="rId77"/>
    <sheet name="Table 61" sheetId="113" r:id="rId78"/>
    <sheet name="Table 62" sheetId="114" r:id="rId79"/>
    <sheet name="Table 63" sheetId="115" r:id="rId80"/>
    <sheet name="ANNEXES" sheetId="131" r:id="rId81"/>
    <sheet name="Table 64" sheetId="116" r:id="rId82"/>
    <sheet name="Table 78" sheetId="205" r:id="rId83"/>
    <sheet name="Table 79" sheetId="206" r:id="rId84"/>
    <sheet name="Table 80" sheetId="207" r:id="rId85"/>
    <sheet name="Table 81" sheetId="208" r:id="rId86"/>
    <sheet name="Table 82_A" sheetId="209" r:id="rId87"/>
    <sheet name="Table 82_B" sheetId="213" r:id="rId88"/>
    <sheet name="Table 82_C" sheetId="217" r:id="rId89"/>
    <sheet name="Table 83" sheetId="214" r:id="rId90"/>
    <sheet name="Table 84" sheetId="215" r:id="rId91"/>
    <sheet name="Table 85" sheetId="216" r:id="rId92"/>
    <sheet name="Table 86" sheetId="210" r:id="rId93"/>
    <sheet name="Annex II.1" sheetId="160" r:id="rId94"/>
    <sheet name="Annex II.2" sheetId="163" r:id="rId95"/>
    <sheet name="Annex II.3" sheetId="164" r:id="rId96"/>
    <sheet name="Annex II.4" sheetId="212" r:id="rId97"/>
  </sheets>
  <externalReferences>
    <externalReference r:id="rId98"/>
  </externalReferences>
  <definedNames>
    <definedName name="_xlnm.Print_Area" localSheetId="1">'List of tables'!$A$1:$D$102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3" l="1"/>
  <c r="F8" i="143"/>
  <c r="F6" i="103" l="1"/>
  <c r="E6" i="103"/>
  <c r="D33" i="180"/>
  <c r="D22" i="180"/>
  <c r="D11" i="180"/>
  <c r="D14" i="179" l="1"/>
  <c r="G8" i="174"/>
  <c r="F6" i="171"/>
  <c r="E6" i="171"/>
  <c r="H25" i="156"/>
  <c r="G25" i="156"/>
  <c r="F25" i="156"/>
  <c r="E25" i="156"/>
  <c r="D25" i="156"/>
  <c r="H24" i="156"/>
  <c r="G24" i="156"/>
  <c r="F24" i="156"/>
  <c r="E24" i="156"/>
  <c r="D24" i="156"/>
  <c r="G8" i="172" l="1"/>
  <c r="C17" i="207" l="1"/>
  <c r="H8" i="107" l="1"/>
  <c r="G8" i="107"/>
  <c r="F8" i="107"/>
  <c r="E8" i="107"/>
  <c r="D32" i="180" l="1"/>
  <c r="D31" i="180"/>
  <c r="D30" i="180"/>
  <c r="D29" i="180"/>
  <c r="D28" i="180"/>
  <c r="D27" i="180"/>
  <c r="D26" i="180"/>
  <c r="D25" i="180"/>
  <c r="D24" i="180"/>
  <c r="D23" i="180"/>
  <c r="D21" i="180"/>
  <c r="D20" i="180"/>
  <c r="D19" i="180"/>
  <c r="D18" i="180"/>
  <c r="D17" i="180"/>
  <c r="D16" i="180"/>
  <c r="D15" i="180"/>
  <c r="D14" i="180"/>
  <c r="D13" i="180"/>
  <c r="D12" i="180"/>
  <c r="F8" i="174" l="1"/>
  <c r="G13" i="203" l="1"/>
  <c r="G14" i="203"/>
  <c r="H14" i="203"/>
  <c r="I14" i="203"/>
  <c r="F14" i="203"/>
  <c r="E14" i="203"/>
  <c r="F13" i="203"/>
  <c r="E13" i="203"/>
  <c r="E12" i="203" l="1"/>
  <c r="G12" i="203"/>
  <c r="F12" i="203"/>
  <c r="I11" i="203" l="1"/>
  <c r="H11" i="203"/>
  <c r="G11" i="203"/>
  <c r="F11" i="203"/>
  <c r="E11" i="203"/>
  <c r="I10" i="203"/>
  <c r="H10" i="203"/>
  <c r="G10" i="203"/>
  <c r="F10" i="203"/>
  <c r="E10" i="203"/>
  <c r="D13" i="179"/>
  <c r="D12" i="179"/>
</calcChain>
</file>

<file path=xl/sharedStrings.xml><?xml version="1.0" encoding="utf-8"?>
<sst xmlns="http://schemas.openxmlformats.org/spreadsheetml/2006/main" count="4605" uniqueCount="2234">
  <si>
    <t>Version</t>
  </si>
  <si>
    <t>Drafting or modification date</t>
  </si>
  <si>
    <t>Track changes</t>
  </si>
  <si>
    <t>First</t>
  </si>
  <si>
    <t>-</t>
  </si>
  <si>
    <t>List of tables</t>
  </si>
  <si>
    <t>Nº Table/Graph</t>
  </si>
  <si>
    <t>EBA Identifier</t>
  </si>
  <si>
    <t>Name</t>
  </si>
  <si>
    <t>CHAPTER 1</t>
  </si>
  <si>
    <t>GENERAL INFORMATION REQUIREMENTS AND SCOPE</t>
  </si>
  <si>
    <t>Table 1</t>
  </si>
  <si>
    <t>Main figures on capital and solvency ratios</t>
  </si>
  <si>
    <t>Table 2</t>
  </si>
  <si>
    <t>KM1</t>
  </si>
  <si>
    <t>Key metrics template</t>
  </si>
  <si>
    <t>Table 3</t>
  </si>
  <si>
    <t xml:space="preserve">LI1 </t>
  </si>
  <si>
    <t>Differences between accounting and regulatory scopes of consolidation. Mapping of financial statement categories with regulatory risk categories</t>
  </si>
  <si>
    <t>Table 4</t>
  </si>
  <si>
    <t xml:space="preserve">LI2 </t>
  </si>
  <si>
    <t>Main sources of differences between regulatory exposure amounts and carrying values in financial statements</t>
  </si>
  <si>
    <t>Table 5</t>
  </si>
  <si>
    <t>LI3</t>
  </si>
  <si>
    <t>Outline of the differences in the scopes of consolidation (entity by entity)</t>
  </si>
  <si>
    <t>Table 6</t>
  </si>
  <si>
    <t>Consolidable group companies consolidated by the Full Consolidation method</t>
  </si>
  <si>
    <t>Table 7</t>
  </si>
  <si>
    <t>Companies of the group non-consolidable by activity consolidated using the equity method</t>
  </si>
  <si>
    <t>Table 8</t>
  </si>
  <si>
    <t>Jointly-controlled companies of the group non-consolidable by activity consolidated by the equity method</t>
  </si>
  <si>
    <t>Table 9</t>
  </si>
  <si>
    <t>Associates consolidated by the equity method</t>
  </si>
  <si>
    <t>CHAPTER 2</t>
  </si>
  <si>
    <t>RISK MANAGEMENT OBJECTIVES AND POLICIES</t>
  </si>
  <si>
    <t>CHAPTER 3</t>
  </si>
  <si>
    <t>ELIGIBLE OWN RESOURCES- OWN FUNDS</t>
  </si>
  <si>
    <t>Table 10</t>
  </si>
  <si>
    <t>CC1</t>
  </si>
  <si>
    <t>Composition of regulatory own funds</t>
  </si>
  <si>
    <t>Table 11</t>
  </si>
  <si>
    <t>CCB</t>
  </si>
  <si>
    <t xml:space="preserve">Main features of regulatory own funds instruments and eligible liabilities instruments </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</si>
  <si>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</si>
  <si>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</si>
  <si>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</si>
  <si>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</si>
  <si>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</si>
  <si>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</si>
  <si>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14</t>
  </si>
  <si>
    <t>PV1</t>
  </si>
  <si>
    <t>Prudent valuation adjustments (PVA)</t>
  </si>
  <si>
    <t>Table 15</t>
  </si>
  <si>
    <t>Template IFRS 9 and 468:</t>
  </si>
  <si>
    <t>CHAPTER 4</t>
  </si>
  <si>
    <t>OWN FUNDS REQUIREMENTS</t>
  </si>
  <si>
    <t>Table 16</t>
  </si>
  <si>
    <t xml:space="preserve">OV1 </t>
  </si>
  <si>
    <t>Overview of risk weighted exposure amounts</t>
  </si>
  <si>
    <t>Table 17</t>
  </si>
  <si>
    <t xml:space="preserve">Sections of 2023 ICAAP  </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</si>
  <si>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</si>
  <si>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</si>
  <si>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</si>
  <si>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</si>
  <si>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</si>
  <si>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</si>
  <si>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</si>
  <si>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</si>
  <si>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</si>
  <si>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</si>
  <si>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</si>
  <si>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</si>
  <si>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</si>
  <si>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</si>
  <si>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ratio</t>
  </si>
  <si>
    <t>Table 23</t>
  </si>
  <si>
    <t>CCyB2</t>
  </si>
  <si>
    <t>Amount of institution-specific countercyclical capital buffer</t>
  </si>
  <si>
    <t>Table 24</t>
  </si>
  <si>
    <t>CCyB1</t>
  </si>
  <si>
    <t>Geographical distribution of credit exposures relevant for the calculation of the countercyclical capital buffer</t>
  </si>
  <si>
    <t>CHAPTER 5</t>
  </si>
  <si>
    <t>INFORMATION ON CREDIT RISK AND DILUTION RISK</t>
  </si>
  <si>
    <t>Table 25</t>
  </si>
  <si>
    <t>Exposure to credit and counterparty risk</t>
  </si>
  <si>
    <t>Table 26</t>
  </si>
  <si>
    <t>CQ4</t>
  </si>
  <si>
    <t xml:space="preserve">Quality of non-performing exposures by geography </t>
  </si>
  <si>
    <t>Table 27</t>
  </si>
  <si>
    <t>CQ5</t>
  </si>
  <si>
    <t>Credit quality of loans and advances by industry</t>
  </si>
  <si>
    <t>Table 28</t>
  </si>
  <si>
    <t>CR1</t>
  </si>
  <si>
    <t>Performing and non-performing exposures and related provisions</t>
  </si>
  <si>
    <t>Table 29</t>
  </si>
  <si>
    <t>CR1-A</t>
  </si>
  <si>
    <t>Maturity of exposures</t>
  </si>
  <si>
    <t>Table 30</t>
  </si>
  <si>
    <t>CR2</t>
  </si>
  <si>
    <t>Changes in the stock of non-performing loans and advances</t>
  </si>
  <si>
    <t>Table 31</t>
  </si>
  <si>
    <t>CQ1</t>
  </si>
  <si>
    <t>Credit quality of forborne exposures</t>
  </si>
  <si>
    <t>Table 32</t>
  </si>
  <si>
    <t>CQ3</t>
  </si>
  <si>
    <t>Credit quality of performing and non-performing exposures by past due days</t>
  </si>
  <si>
    <t>Table 33</t>
  </si>
  <si>
    <t>CQ7</t>
  </si>
  <si>
    <t>Collateral obtained by taking possession and execution processes</t>
  </si>
  <si>
    <t>CHAPTER 6</t>
  </si>
  <si>
    <t>CREDIT RISK: STANDARDISED APPROACH</t>
  </si>
  <si>
    <t>Table 34</t>
  </si>
  <si>
    <t>CR5-2</t>
  </si>
  <si>
    <t>Standardised approach - NET exposure. Original minus provisions</t>
  </si>
  <si>
    <t>Table 35</t>
  </si>
  <si>
    <t>CR5-1</t>
  </si>
  <si>
    <t>Standardised approach - Exposure before CCF</t>
  </si>
  <si>
    <t>Table 36</t>
  </si>
  <si>
    <t>CR5</t>
  </si>
  <si>
    <t>Standardised approach - Exposure after CCF adjustment</t>
  </si>
  <si>
    <t>Table 37</t>
  </si>
  <si>
    <t>CCR1</t>
  </si>
  <si>
    <t>Analysis of counterparty credit risk exposure by approach</t>
  </si>
  <si>
    <t>Table 38</t>
  </si>
  <si>
    <t>CCR2</t>
  </si>
  <si>
    <t>Transactions subject to own funds requirements for CVA risk</t>
  </si>
  <si>
    <t>Table 39</t>
  </si>
  <si>
    <t>CCR3</t>
  </si>
  <si>
    <t>Standardised approach – CCR exposures by regulatory exposure class and risk weights</t>
  </si>
  <si>
    <t>Table 40</t>
  </si>
  <si>
    <t>CCR5</t>
  </si>
  <si>
    <t>Composition of collateral for exposures to counterparty credit risk</t>
  </si>
  <si>
    <t>Table 41</t>
  </si>
  <si>
    <t>CCR8</t>
  </si>
  <si>
    <t>Exposures to CCP</t>
  </si>
  <si>
    <t>CHAPTER 7</t>
  </si>
  <si>
    <t>CREDIT RISK: INTERNAL RATINGS-BASED APPROACH</t>
  </si>
  <si>
    <t>CHAPTER 8</t>
  </si>
  <si>
    <t>SECURITISATION TRANSACTIONS</t>
  </si>
  <si>
    <t>Table 42</t>
  </si>
  <si>
    <t xml:space="preserve">Outstanding balance of the underlying assets of securitisations originated by the Entity in which the risk transfer criteria are not met </t>
  </si>
  <si>
    <t>Table 43</t>
  </si>
  <si>
    <t>SEC5</t>
  </si>
  <si>
    <t xml:space="preserve">Exposures securitised by the institution - Exposures in default and specific credit risk adjustments </t>
  </si>
  <si>
    <t>CHAPTER 9</t>
  </si>
  <si>
    <t>CREDIT RISK MITIGATION TECHNIQUES</t>
  </si>
  <si>
    <t>Table 44</t>
  </si>
  <si>
    <t>CR3</t>
  </si>
  <si>
    <t>CRM techniques overview:  disclosure of the use of credit risk mitigation techniques</t>
  </si>
  <si>
    <t>Table 45</t>
  </si>
  <si>
    <t>CR4</t>
  </si>
  <si>
    <t xml:space="preserve">Standardised approach – Credit risk exposure and CRM effects </t>
  </si>
  <si>
    <t>Table 46</t>
  </si>
  <si>
    <t>Distribution of exposures covered with personal guarantees and credit derivatives by risk category</t>
  </si>
  <si>
    <t>Table 47</t>
  </si>
  <si>
    <t xml:space="preserve">Distribution of exposures covered by eligible collateral by risk category </t>
  </si>
  <si>
    <t>CHAPTER 10</t>
  </si>
  <si>
    <t>INFORMATION ON MARKET RISK OF TRADING BOOK</t>
  </si>
  <si>
    <t>Table 48</t>
  </si>
  <si>
    <t>MR1</t>
  </si>
  <si>
    <t>Market risk under the standardised approach</t>
  </si>
  <si>
    <t>CHAPTER 11</t>
  </si>
  <si>
    <t>METHODOLOGY USED IN THE CALCULATION OF OWN FUNDS REQUIREMENTS FOR OPERATIONAL RISK</t>
  </si>
  <si>
    <t>Table 49</t>
  </si>
  <si>
    <t>OR1</t>
  </si>
  <si>
    <t xml:space="preserve">Operational risk own funds requirements and risk-weighted exposure amounts </t>
  </si>
  <si>
    <t>CHAPTER 12</t>
  </si>
  <si>
    <t>UNIT INVESTMENTS AND CAPITAL INSTRUMENTS NOT INCLUDED IN THE TRADING BOOK</t>
  </si>
  <si>
    <t>Table 50</t>
  </si>
  <si>
    <t>Capital instruments not included in the trading book</t>
  </si>
  <si>
    <t>Table 51</t>
  </si>
  <si>
    <t>Classification of instruments by type and nature</t>
  </si>
  <si>
    <t>Table 52</t>
  </si>
  <si>
    <t>Gains and losses recorded by equities</t>
  </si>
  <si>
    <t>CHAPTER 13</t>
  </si>
  <si>
    <t>INTEREST RATE RISK IN POSITIONS NOT INCLUDED IN THE TRADING BOOK</t>
  </si>
  <si>
    <t>Table 53</t>
  </si>
  <si>
    <t xml:space="preserve">IRRBB - Maturities established for demand deposits according to the type of counterparty </t>
  </si>
  <si>
    <t>Table 54</t>
  </si>
  <si>
    <t>IRRBB1 – Interest rate risk of non-trading book activities</t>
  </si>
  <si>
    <t>CHAPTER 14</t>
  </si>
  <si>
    <t>ASSET ENCUMBRANCE</t>
  </si>
  <si>
    <t>Table 55</t>
  </si>
  <si>
    <t xml:space="preserve">AE1 </t>
  </si>
  <si>
    <t>Encumbered and unencumbered assets</t>
  </si>
  <si>
    <t>Table 56</t>
  </si>
  <si>
    <t xml:space="preserve">AE2 </t>
  </si>
  <si>
    <t>Collateral received and own debt securities issued</t>
  </si>
  <si>
    <t>Table 57</t>
  </si>
  <si>
    <t>AE3</t>
  </si>
  <si>
    <t>Financial liabilities related to encumbered assets</t>
  </si>
  <si>
    <t>CHAPTER 15</t>
  </si>
  <si>
    <t>INFORMATION ON REMUNERATION</t>
  </si>
  <si>
    <t>Table 58</t>
  </si>
  <si>
    <t>REM1</t>
  </si>
  <si>
    <t xml:space="preserve">Remuneration awarded for the financial year </t>
  </si>
  <si>
    <t>Table 59</t>
  </si>
  <si>
    <t>REM6</t>
  </si>
  <si>
    <t>Number of employees benefiting from one of the exceptions set out in Article 94(3) and their total remuneration</t>
  </si>
  <si>
    <t>Table 60</t>
  </si>
  <si>
    <t>REM2</t>
  </si>
  <si>
    <t>Special payments to staff whose professional activities have a material impact on institutions' risk profile (identified staff)</t>
  </si>
  <si>
    <t>Table 61</t>
  </si>
  <si>
    <t>REM3</t>
  </si>
  <si>
    <t xml:space="preserve">Deferred remuneration </t>
  </si>
  <si>
    <t>Table 62</t>
  </si>
  <si>
    <t>REM5</t>
  </si>
  <si>
    <t xml:space="preserve">Information on remuneration of staff whose professional activities have a material impact on institutions' risk profile </t>
  </si>
  <si>
    <t>Table 63</t>
  </si>
  <si>
    <t>REM4</t>
  </si>
  <si>
    <t>Remuneration of 1 million EUR or more per year.</t>
  </si>
  <si>
    <t>ANNEXES</t>
  </si>
  <si>
    <t>Table 64</t>
  </si>
  <si>
    <t>Power levels</t>
  </si>
  <si>
    <t>Table 78</t>
  </si>
  <si>
    <t>ESG1</t>
  </si>
  <si>
    <t>Banking book - Climate change transition risk: Credit quality of exposures by sector, issues and residual maturity</t>
  </si>
  <si>
    <t>Table 79</t>
  </si>
  <si>
    <t>ESG2</t>
  </si>
  <si>
    <t>Banking book - Climate change transition risk: Loans collateralised by immovable property - Energy efficiency of the collateral</t>
  </si>
  <si>
    <t>Table 80</t>
  </si>
  <si>
    <t>ESG3</t>
  </si>
  <si>
    <t>Banking book- Climate change transition risk: alignment metrics</t>
  </si>
  <si>
    <t>Table 81</t>
  </si>
  <si>
    <t>ESG4</t>
  </si>
  <si>
    <t>Banking book - Climate change transition risk: Exposures to top 20 carbon-intensive firms</t>
  </si>
  <si>
    <t>Table 82_A</t>
  </si>
  <si>
    <t>ESG5</t>
  </si>
  <si>
    <t>Banking book - Climate change physical risk: Exposures subject to physical risk. Spain</t>
  </si>
  <si>
    <t>Table 82_B</t>
  </si>
  <si>
    <t>Banking book - Climate change physical risk: Exposures subject to physical risk. Portugal</t>
  </si>
  <si>
    <t>Table 83</t>
  </si>
  <si>
    <t>ESG6</t>
  </si>
  <si>
    <t>Summary of key performance indicators on taxonomy-aligned exposures</t>
  </si>
  <si>
    <t>Table 84</t>
  </si>
  <si>
    <t>ESG7</t>
  </si>
  <si>
    <t>Mitigation measures: assets for the calculation of the GAR</t>
  </si>
  <si>
    <t>Table 85</t>
  </si>
  <si>
    <t>ESG8</t>
  </si>
  <si>
    <t>GAR (%)</t>
  </si>
  <si>
    <t>Table 86</t>
  </si>
  <si>
    <t>ESG10</t>
  </si>
  <si>
    <t>Other climate change mitigating actions that are not covered in the EU Regulation 2020/852</t>
  </si>
  <si>
    <t>Annex II.1</t>
  </si>
  <si>
    <t>Implementing Regulation (EU) 2021/637_ Guidelines on disclosure requirements under Part Eight of the CRR</t>
  </si>
  <si>
    <t>Annex II.2</t>
  </si>
  <si>
    <t>ITS on Disclosure of Information on Exposures to Interest Rate Risk on Positions not held in the Trading Book</t>
  </si>
  <si>
    <t>Annex II.3</t>
  </si>
  <si>
    <t>EBA/GL/2018/01_Guidelines on disclosure of art. 473a of the CRR on the transition period applicable to mitigate the impact of IFRS 9 on Own Funds</t>
  </si>
  <si>
    <t>Annex II.4</t>
  </si>
  <si>
    <t>ITS on Pillar disclosures on ESG risk. Implementing Regulation (EU) 2022/2453</t>
  </si>
  <si>
    <r>
      <rPr>
        <b/>
        <sz val="16"/>
        <color rgb="FF5B87DA"/>
        <rFont val="Arial"/>
        <family val="2"/>
      </rPr>
      <t>Chapter 1.</t>
    </r>
    <r>
      <rPr>
        <b/>
        <sz val="16"/>
        <color rgb="FF5B87DA"/>
        <rFont val="Arial"/>
        <family val="2"/>
      </rPr>
      <t xml:space="preserve"> </t>
    </r>
    <r>
      <rPr>
        <b/>
        <sz val="16"/>
        <color theme="0"/>
        <rFont val="Arial"/>
        <family val="2"/>
      </rPr>
      <t>GENERAL INFORMATION REQUIREMENTS AND SCOPE</t>
    </r>
  </si>
  <si>
    <r>
      <rPr>
        <b/>
        <sz val="12"/>
        <color rgb="FF5B87DA"/>
        <rFont val="Arial"/>
        <family val="2"/>
      </rPr>
      <t>Table 1.</t>
    </r>
    <r>
      <rPr>
        <b/>
        <sz val="12"/>
        <color rgb="FF5B87DA"/>
        <rFont val="Arial"/>
        <family val="2"/>
      </rPr>
      <t xml:space="preserve"> </t>
    </r>
    <r>
      <rPr>
        <b/>
        <sz val="11"/>
        <color theme="1"/>
        <rFont val="Arial"/>
        <family val="2"/>
      </rPr>
      <t>Key figures on capital and solvency ratios</t>
    </r>
  </si>
  <si>
    <t>Back to list of tables</t>
  </si>
  <si>
    <t>MAR23</t>
  </si>
  <si>
    <t>JUN23</t>
  </si>
  <si>
    <t>SEP23</t>
  </si>
  <si>
    <t>DIC23</t>
  </si>
  <si>
    <t>Common equity tier1 capital (CET1)</t>
  </si>
  <si>
    <t xml:space="preserve">Tier1 capital </t>
  </si>
  <si>
    <t xml:space="preserve">Total capital </t>
  </si>
  <si>
    <t>Total risk exposure amount</t>
  </si>
  <si>
    <t>CET1 ratio</t>
  </si>
  <si>
    <t>Tier1 capital ratio</t>
  </si>
  <si>
    <t>Total capital ratio</t>
  </si>
  <si>
    <t>Thousand € and %</t>
  </si>
  <si>
    <r>
      <rPr>
        <b/>
        <sz val="12"/>
        <color rgb="FF5B87DA"/>
        <rFont val="Arial"/>
        <family val="2"/>
      </rPr>
      <t>Table 2.</t>
    </r>
    <r>
      <rPr>
        <b/>
        <sz val="11"/>
        <color theme="1"/>
        <rFont val="Arial"/>
        <family val="2"/>
      </rPr>
      <t xml:space="preserve"> </t>
    </r>
    <r>
      <rPr>
        <b/>
        <sz val="11"/>
        <color theme="1"/>
        <rFont val="Arial"/>
        <family val="2"/>
      </rPr>
      <t>Key metrics template.</t>
    </r>
  </si>
  <si>
    <t>a</t>
  </si>
  <si>
    <t>b</t>
  </si>
  <si>
    <t>c</t>
  </si>
  <si>
    <t>d</t>
  </si>
  <si>
    <t>e</t>
  </si>
  <si>
    <t>Dic23</t>
  </si>
  <si>
    <t>Sep23</t>
  </si>
  <si>
    <t>Jun23</t>
  </si>
  <si>
    <t>Mar23</t>
  </si>
  <si>
    <t>Dic22</t>
  </si>
  <si>
    <t>Available own funds (amounts)</t>
  </si>
  <si>
    <t xml:space="preserve">CET1 </t>
  </si>
  <si>
    <t>Risk-weighted exposure amounts</t>
  </si>
  <si>
    <t>Capital ratios (as a percentage of risk-weighted exposure amount)</t>
  </si>
  <si>
    <t>Common equity tier1 capital ratio (%)</t>
  </si>
  <si>
    <t>Tier1 capital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</si>
  <si>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</si>
  <si>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</si>
  <si>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</si>
  <si>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</si>
  <si>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</si>
  <si>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</si>
  <si>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</si>
  <si>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</si>
  <si>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</si>
  <si>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</si>
  <si>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</si>
  <si>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</si>
  <si>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</si>
  <si>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</si>
  <si>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</si>
  <si>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</si>
  <si>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</si>
  <si>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</si>
  <si>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</si>
  <si>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</si>
  <si>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</si>
  <si>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</si>
  <si>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</si>
  <si>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</si>
  <si>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</si>
  <si>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</si>
  <si>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</si>
  <si>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</si>
  <si>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</si>
  <si>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</si>
  <si>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</si>
  <si>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</si>
  <si>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</si>
  <si>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</si>
  <si>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</si>
  <si>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</si>
  <si>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</si>
  <si>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</si>
  <si>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</si>
  <si>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</si>
  <si>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</si>
  <si>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</si>
  <si>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</si>
  <si>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</si>
  <si>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</si>
  <si>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</si>
  <si>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</si>
  <si>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</si>
  <si>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ratio (%)</t>
  </si>
  <si>
    <t>Thousand €</t>
  </si>
  <si>
    <r>
      <rPr>
        <b/>
        <sz val="11"/>
        <color rgb="FF5B87DA"/>
        <rFont val="Arial"/>
        <family val="2"/>
      </rPr>
      <t>Table 3.</t>
    </r>
    <r>
      <rPr>
        <b/>
        <sz val="11"/>
        <color rgb="FF5B87DA"/>
        <rFont val="Arial"/>
        <family val="2"/>
      </rPr>
      <t xml:space="preserve"> </t>
    </r>
    <r>
      <rPr>
        <b/>
        <sz val="10"/>
        <color theme="1"/>
        <rFont val="Arial"/>
        <family val="2"/>
      </rPr>
      <t>Differences between accounting and regulatory scopes of consolidation. Mapping of financial statement categories with regulatory risk categories</t>
    </r>
  </si>
  <si>
    <t>LI1</t>
  </si>
  <si>
    <t>f</t>
  </si>
  <si>
    <t>g</t>
  </si>
  <si>
    <t>Carrying value of items</t>
  </si>
  <si>
    <t>Carrying values as reported in published financial statements</t>
  </si>
  <si>
    <t>Carrying values under the scope of regulatory consolidation</t>
  </si>
  <si>
    <t>Subject to the credit risk framework</t>
  </si>
  <si>
    <t>Subject to the CCR framework</t>
  </si>
  <si>
    <t>Subject to the securitisation framework</t>
  </si>
  <si>
    <t>Subject to the market risk framework</t>
  </si>
  <si>
    <t>Not subject to capital requirements or subject to deduction from capital</t>
  </si>
  <si>
    <t>Assets</t>
  </si>
  <si>
    <t>Cash, cash balances with Central Banks and other demand deposits</t>
  </si>
  <si>
    <t>Financial assets held for trading</t>
  </si>
  <si>
    <t>Financial assets not intended for trading, which are necessarily valued at fair value through profit or loss</t>
  </si>
  <si>
    <t>Financial assets designated at fair value through profit or loss</t>
  </si>
  <si>
    <t>Financial assets at fair value with changes in other comprehensive income</t>
  </si>
  <si>
    <t>Financial assets at amortised cost</t>
  </si>
  <si>
    <t>Derivatives - hedge accounting</t>
  </si>
  <si>
    <t>Fair value changes of the hedged items in portfolio hedge of interest rate risk</t>
  </si>
  <si>
    <t>Investments in joint ventures and associates</t>
  </si>
  <si>
    <t>Assets covered by insurance or reinsurance contracts</t>
  </si>
  <si>
    <t>Tangible assets</t>
  </si>
  <si>
    <t>Intangible assets</t>
  </si>
  <si>
    <t>Tax assets</t>
  </si>
  <si>
    <t>Other assets</t>
  </si>
  <si>
    <t>Non-current assets and disposal groups classified as held for sale</t>
  </si>
  <si>
    <t>Total Assets </t>
  </si>
  <si>
    <t>Liabilities</t>
  </si>
  <si>
    <t>Financial liabilities held for trading</t>
  </si>
  <si>
    <t>Financial liabilities designated at fair value through profit or loss</t>
  </si>
  <si>
    <t>Financial liabilities at amortised cost</t>
  </si>
  <si>
    <t>Liabilities under insurance or reinsurance contracts</t>
  </si>
  <si>
    <t>Provisions</t>
  </si>
  <si>
    <t>Tax liabilities</t>
  </si>
  <si>
    <t>Other liabilities</t>
  </si>
  <si>
    <t>Liabilities included in disposal groups classified as held for sale</t>
  </si>
  <si>
    <t>Total Liabilities </t>
  </si>
  <si>
    <t>Equity</t>
  </si>
  <si>
    <t>Total Liabilities and Equity</t>
  </si>
  <si>
    <r>
      <rPr>
        <b/>
        <sz val="11"/>
        <color rgb="FF5B87DA"/>
        <rFont val="Arial"/>
        <family val="2"/>
      </rPr>
      <t>Table 4.</t>
    </r>
    <r>
      <rPr>
        <b/>
        <sz val="11"/>
        <color rgb="FF5B87DA"/>
        <rFont val="Arial"/>
        <family val="2"/>
      </rPr>
      <t xml:space="preserve"> </t>
    </r>
    <r>
      <rPr>
        <b/>
        <sz val="11"/>
        <color theme="1"/>
        <rFont val="Arial"/>
        <family val="2"/>
      </rPr>
      <t>Main sources of differences between regulatory exposure amounts and carrying values in financial statements.</t>
    </r>
  </si>
  <si>
    <t>LI2</t>
  </si>
  <si>
    <t>Total</t>
  </si>
  <si>
    <t>Items subject to:</t>
  </si>
  <si>
    <t>Credit risk framework</t>
  </si>
  <si>
    <t xml:space="preserve">Securitisation framework </t>
  </si>
  <si>
    <t xml:space="preserve">Counterparty credit risk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</si>
  <si>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</si>
  <si>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</si>
  <si>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</si>
  <si>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</si>
  <si>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</si>
  <si>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</si>
  <si>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</si>
  <si>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</si>
  <si>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t>
  </si>
  <si>
    <t>Differences due to credit conversion factors</t>
  </si>
  <si>
    <t>Differences due to Securitisation with risk transfer</t>
  </si>
  <si>
    <t>Other differences</t>
  </si>
  <si>
    <t>Exposure amounts considered for regulatory purposes</t>
  </si>
  <si>
    <r>
      <rPr>
        <b/>
        <sz val="12"/>
        <color rgb="FF5B87DA"/>
        <rFont val="Arial"/>
        <family val="2"/>
      </rPr>
      <t>Table 5.</t>
    </r>
    <r>
      <rPr>
        <b/>
        <sz val="12"/>
        <color rgb="FF5B87DA"/>
        <rFont val="Arial"/>
        <family val="2"/>
      </rPr>
      <t xml:space="preserve"> </t>
    </r>
    <r>
      <rPr>
        <b/>
        <sz val="11"/>
        <color theme="1"/>
        <rFont val="Arial"/>
        <family val="2"/>
      </rPr>
      <t>Outline of the differences in the scopes of consolidation (entity by entity)</t>
    </r>
  </si>
  <si>
    <t>h</t>
  </si>
  <si>
    <t>Name of the entity</t>
  </si>
  <si>
    <r>
      <rPr>
        <b/>
        <sz val="11"/>
        <color rgb="FF5B87DA"/>
        <rFont val="Arial"/>
        <family val="2"/>
      </rPr>
      <t>Method of accounting consolidation (Public perimeter)</t>
    </r>
  </si>
  <si>
    <t>Method of regulatory consolidation</t>
  </si>
  <si>
    <t>Description of the entity</t>
  </si>
  <si>
    <t>Full consolidation</t>
  </si>
  <si>
    <t>Proportional consolidation</t>
  </si>
  <si>
    <t>Equity method</t>
  </si>
  <si>
    <t>Neither consolidated nor deducted</t>
  </si>
  <si>
    <t>Deducted</t>
  </si>
  <si>
    <t>(*) Recorded in accounting in the items “Non-current assets and disposal groups classified as held for sale” and “Liabilities included in disposal groups classified as held for sale”</t>
  </si>
  <si>
    <r>
      <rPr>
        <b/>
        <sz val="12"/>
        <color rgb="FF5B87DA"/>
        <rFont val="Arial"/>
        <family val="2"/>
      </rPr>
      <t>Table 6.</t>
    </r>
    <r>
      <rPr>
        <b/>
        <sz val="12"/>
        <color rgb="FF5B87DA"/>
        <rFont val="Arial"/>
        <family val="2"/>
      </rPr>
      <t xml:space="preserve"> </t>
    </r>
    <r>
      <rPr>
        <b/>
        <sz val="11"/>
        <color theme="1"/>
        <rFont val="Arial"/>
        <family val="2"/>
      </rPr>
      <t>Consolidable group companies consolidated by the Full Consolidation method</t>
    </r>
  </si>
  <si>
    <t>% Voting rights controlled by the Group</t>
  </si>
  <si>
    <t>Address</t>
  </si>
  <si>
    <t>Activity</t>
  </si>
  <si>
    <t>Direct</t>
  </si>
  <si>
    <t>Indirect</t>
  </si>
  <si>
    <r>
      <rPr>
        <b/>
        <sz val="12"/>
        <color rgb="FF5B87DA"/>
        <rFont val="Arial"/>
        <family val="2"/>
      </rPr>
      <t>Table 7.</t>
    </r>
    <r>
      <rPr>
        <b/>
        <sz val="10"/>
        <color theme="1"/>
        <rFont val="Arial"/>
        <family val="2"/>
      </rPr>
      <t xml:space="preserve"> </t>
    </r>
    <r>
      <rPr>
        <b/>
        <sz val="11"/>
        <color theme="1"/>
        <rFont val="Arial"/>
        <family val="2"/>
      </rPr>
      <t>Companies of the group non-consolidable by activity consolidated using the equity method</t>
    </r>
  </si>
  <si>
    <r>
      <rPr>
        <b/>
        <sz val="12"/>
        <color rgb="FF5B87DA"/>
        <rFont val="Arial"/>
        <family val="2"/>
      </rPr>
      <t>Table 8.</t>
    </r>
    <r>
      <rPr>
        <b/>
        <sz val="12"/>
        <color rgb="FF5B87DA"/>
        <rFont val="Arial"/>
        <family val="2"/>
      </rPr>
      <t xml:space="preserve"> </t>
    </r>
    <r>
      <rPr>
        <b/>
        <sz val="11"/>
        <color theme="1"/>
        <rFont val="Arial"/>
        <family val="2"/>
      </rPr>
      <t>Jointly-controlled companies of the group non-consolidable by activity consolidated by the equity method</t>
    </r>
  </si>
  <si>
    <t>% Voting rights controlled by ABANCA</t>
  </si>
  <si>
    <r>
      <rPr>
        <b/>
        <sz val="12"/>
        <color rgb="FF5B87DA"/>
        <rFont val="Arial"/>
        <family val="2"/>
      </rPr>
      <t>Table 9.</t>
    </r>
    <r>
      <rPr>
        <b/>
        <sz val="11"/>
        <color theme="1"/>
        <rFont val="Arial"/>
        <family val="2"/>
      </rPr>
      <t xml:space="preserve"> </t>
    </r>
    <r>
      <rPr>
        <b/>
        <sz val="11"/>
        <color theme="1"/>
        <rFont val="Arial"/>
        <family val="2"/>
      </rPr>
      <t>Associates consolidated by the equity method.</t>
    </r>
  </si>
  <si>
    <r>
      <rPr>
        <b/>
        <sz val="16"/>
        <color rgb="FF5B87DA"/>
        <rFont val="Arial"/>
        <family val="2"/>
      </rPr>
      <t>Chapter 2.</t>
    </r>
    <r>
      <rPr>
        <b/>
        <sz val="16"/>
        <color theme="1"/>
        <rFont val="Arial"/>
        <family val="2"/>
      </rPr>
      <t xml:space="preserve"> </t>
    </r>
    <r>
      <rPr>
        <b/>
        <sz val="16"/>
        <color theme="0"/>
        <rFont val="Arial"/>
        <family val="2"/>
      </rPr>
      <t>RISK MANAGEMENT OBJECTIVES AND POLICIES.</t>
    </r>
  </si>
  <si>
    <r>
      <rPr>
        <b/>
        <sz val="16"/>
        <color rgb="FF5B87DA"/>
        <rFont val="Arial"/>
        <family val="2"/>
      </rPr>
      <t>Chapter 3.</t>
    </r>
    <r>
      <rPr>
        <b/>
        <sz val="16"/>
        <color rgb="FF5B87DA"/>
        <rFont val="Arial"/>
        <family val="2"/>
      </rPr>
      <t xml:space="preserve"> </t>
    </r>
    <r>
      <rPr>
        <b/>
        <sz val="16"/>
        <color theme="0"/>
        <rFont val="Arial"/>
        <family val="2"/>
      </rPr>
      <t>ELIGIBLE OWN RESOURCES- OWN FUNDS.</t>
    </r>
  </si>
  <si>
    <r>
      <rPr>
        <b/>
        <sz val="12"/>
        <color rgb="FF5B87DA"/>
        <rFont val="Arial"/>
        <family val="2"/>
      </rPr>
      <t>Table 10.</t>
    </r>
    <r>
      <rPr>
        <b/>
        <sz val="11"/>
        <color theme="1"/>
        <rFont val="Arial"/>
        <family val="2"/>
      </rPr>
      <t xml:space="preserve"> </t>
    </r>
    <r>
      <rPr>
        <b/>
        <sz val="11"/>
        <color theme="1"/>
        <rFont val="Arial"/>
        <family val="2"/>
      </rPr>
      <t>Composition of regulatory own funds.</t>
    </r>
  </si>
  <si>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</si>
  <si>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</si>
  <si>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</si>
  <si>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</si>
  <si>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</si>
  <si>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</si>
  <si>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c1+c2  (1)</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</si>
  <si>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</si>
  <si>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</si>
  <si>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</si>
  <si>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</si>
  <si>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</si>
  <si>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c3+c4+c5+c8 (1)</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</si>
  <si>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</si>
  <si>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</si>
  <si>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</si>
  <si>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</si>
  <si>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c9</t>
  </si>
  <si>
    <t>EU-5 a</t>
  </si>
  <si>
    <t xml:space="preserve">Independently reviewed interim profits net of any foreseeable charge or dividend </t>
  </si>
  <si>
    <t>c6+c7 (1)</t>
  </si>
  <si>
    <t>Common equity tier 1 capital before regulatory adjustments</t>
  </si>
  <si>
    <t>Common equity tier 1capital: regulatory adjustments </t>
  </si>
  <si>
    <t>Additional value adjustments (negative amount).</t>
  </si>
  <si>
    <t>Intangible Assets (net of related tax liability) (negative amount).</t>
  </si>
  <si>
    <t>a12 (2)</t>
  </si>
  <si>
    <t>Deferred tax assets that rely on future profitability excluding those arising from temporary differences (net of related tax liability where the conditions in Article 38 (3) of CRR are met) (negative amount).</t>
  </si>
  <si>
    <t>a13 (3)</t>
  </si>
  <si>
    <t>Reserves at fair value related to gains or losses on cash flow hedges of financial instruments not measured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</si>
  <si>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</si>
  <si>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</si>
  <si>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</si>
  <si>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</si>
  <si>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</si>
  <si>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</si>
  <si>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</si>
  <si>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</si>
  <si>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</si>
  <si>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</si>
  <si>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</si>
  <si>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</si>
  <si>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</si>
  <si>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</si>
  <si>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</si>
  <si>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</si>
  <si>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</si>
  <si>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</si>
  <si>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</si>
  <si>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</si>
  <si>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</si>
  <si>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</si>
  <si>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</si>
  <si>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</si>
  <si>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</si>
  <si>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</si>
  <si>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</si>
  <si>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</si>
  <si>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</si>
  <si>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</si>
  <si>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</si>
  <si>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</si>
  <si>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</si>
  <si>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</si>
  <si>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</si>
  <si>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</si>
  <si>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</si>
  <si>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</si>
  <si>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</si>
  <si>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</si>
  <si>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</si>
  <si>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</si>
  <si>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</si>
  <si>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</si>
  <si>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</si>
  <si>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</si>
  <si>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</si>
  <si>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</si>
  <si>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</si>
  <si>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Tier 1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</si>
  <si>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</si>
  <si>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</si>
  <si>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</si>
  <si>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</si>
  <si>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</si>
  <si>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</si>
  <si>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</si>
  <si>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</si>
  <si>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</si>
  <si>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</si>
  <si>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</si>
  <si>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</si>
  <si>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</si>
  <si>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</si>
  <si>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</si>
  <si>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</si>
  <si>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</si>
  <si>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</si>
  <si>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</si>
  <si>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</si>
  <si>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</si>
  <si>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</si>
  <si>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</si>
  <si>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</si>
  <si>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</si>
  <si>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</si>
  <si>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</si>
  <si>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</si>
  <si>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</si>
  <si>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</si>
  <si>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</si>
  <si>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</si>
  <si>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</si>
  <si>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</si>
  <si>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</si>
  <si>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</si>
  <si>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</si>
  <si>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</si>
  <si>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</si>
  <si>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</si>
  <si>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</si>
  <si>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</si>
  <si>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</si>
  <si>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</si>
  <si>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</si>
  <si>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</si>
  <si>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</si>
  <si>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</si>
  <si>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</si>
  <si>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</si>
  <si>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</si>
  <si>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</si>
  <si>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</si>
  <si>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(1) The differences generated with respect to the CC2 statement correspond mainly to deductions linked to repurchases of CET1 and other regulatory deductions applicable to the calculation of the prudential result. </t>
  </si>
  <si>
    <t xml:space="preserve">(2) The deduction of intangible assets is higher than that shown in statement CC2 due to the deductibility of the goodwill implicit in the value of the investees. </t>
  </si>
  <si>
    <t xml:space="preserve">(3) The deduction is significantly lower than the balance that appears on the balance sheet, given that most of the deferred tax assets have the feature of consolidable convertible into a payable credit from the Tax Administration in accordance with Act 48/2015 of October 29 of general state budgets. </t>
  </si>
  <si>
    <r>
      <rPr>
        <b/>
        <sz val="12"/>
        <color rgb="FF5B87DA"/>
        <rFont val="Arial"/>
        <family val="2"/>
      </rPr>
      <t>Table 11.</t>
    </r>
    <r>
      <rPr>
        <b/>
        <sz val="12"/>
        <color theme="1"/>
        <rFont val="Arial"/>
        <family val="2"/>
      </rPr>
      <t xml:space="preserve"> </t>
    </r>
    <r>
      <rPr>
        <b/>
        <sz val="11"/>
        <color theme="1"/>
        <rFont val="Arial"/>
        <family val="2"/>
      </rPr>
      <t>Main features of regulatory own funds instruments and eligible liabilities instruments.</t>
    </r>
  </si>
  <si>
    <t>Shares of Abanca Corporacion Bancaria</t>
  </si>
  <si>
    <t xml:space="preserve"> Issuer </t>
  </si>
  <si>
    <t>ABANCA Corporacion Bancaria, S.A.</t>
  </si>
  <si>
    <t>ABANCA Corporación Bancaria, S.A.</t>
  </si>
  <si>
    <t xml:space="preserve"> Unique Identifier (e.g. CUSIP, ISIN, or Bloomberg identifier for private placement) </t>
  </si>
  <si>
    <t>ES0865936027</t>
  </si>
  <si>
    <t>ES0865936019</t>
  </si>
  <si>
    <t>2a</t>
  </si>
  <si>
    <t>Public or private placement</t>
  </si>
  <si>
    <t xml:space="preserve"> Governing law(s) of the instrument </t>
  </si>
  <si>
    <t>3a</t>
  </si>
  <si>
    <t>Contractual recognition of write down and conversion powers of resolution authorities.</t>
  </si>
  <si>
    <t>No</t>
  </si>
  <si>
    <t>Regulatory treatment</t>
  </si>
  <si>
    <t xml:space="preserve">    Current treatment taking into account, where applicable, transitional CRR rules.</t>
  </si>
  <si>
    <t xml:space="preserve">   Post-transitional CRR rules </t>
  </si>
  <si>
    <t xml:space="preserve">   Eligible at solo/(sub-)consolidated/ solo&amp;(sub-)consolidated </t>
  </si>
  <si>
    <t xml:space="preserve">   Instrument type (types to be specified by each jurisdiction) </t>
  </si>
  <si>
    <t>Amount recognised in regulatory capital or eligible liabilities  (currency in thousand, as of most recent reporting date).</t>
  </si>
  <si>
    <t xml:space="preserve"> Nominal amount of instrument </t>
  </si>
  <si>
    <t xml:space="preserve"> 9a </t>
  </si>
  <si>
    <t xml:space="preserve"> 9b </t>
  </si>
  <si>
    <t xml:space="preserve"> Redemption price </t>
  </si>
  <si>
    <t>n/a</t>
  </si>
  <si>
    <t xml:space="preserve"> Accounting classification </t>
  </si>
  <si>
    <t xml:space="preserve"> Original date of issuance </t>
  </si>
  <si>
    <t xml:space="preserve"> Perpetual or dated </t>
  </si>
  <si>
    <t xml:space="preserve">   Original maturity date </t>
  </si>
  <si>
    <t>No maturity</t>
  </si>
  <si>
    <t xml:space="preserve"> Issuer call subject to prior supervisory approval </t>
  </si>
  <si>
    <t xml:space="preserve">   Optional call date, contingent call dates and redemption amount </t>
  </si>
  <si>
    <t xml:space="preserve">   Subsequent call dates, if applicable </t>
  </si>
  <si>
    <t>Coupons / dividends</t>
  </si>
  <si>
    <t xml:space="preserve"> Fixed or floating dividend/coupon </t>
  </si>
  <si>
    <t xml:space="preserve">Variable </t>
  </si>
  <si>
    <t xml:space="preserve"> Coupon rate and any related index </t>
  </si>
  <si>
    <t xml:space="preserve"> Existence of a dividend stopper </t>
  </si>
  <si>
    <t xml:space="preserve"> 20a </t>
  </si>
  <si>
    <t xml:space="preserve">   Fully discretionary, partially discretionary or mandatory (in terms of timing) </t>
  </si>
  <si>
    <t xml:space="preserve"> 20b </t>
  </si>
  <si>
    <t xml:space="preserve">   Fully discretionary, partially discretionary or mandatory (in terms of amount) </t>
  </si>
  <si>
    <t xml:space="preserve">   Existence of step up or other incentive to redeem </t>
  </si>
  <si>
    <t xml:space="preserve">   Cumulative or non-cumulative </t>
  </si>
  <si>
    <t xml:space="preserve"> Convertible or non-convertible </t>
  </si>
  <si>
    <t xml:space="preserve">     If convertible, conversion trigger(s).</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</si>
  <si>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</si>
  <si>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</si>
  <si>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</si>
  <si>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</si>
  <si>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</si>
  <si>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 xml:space="preserve"> Write-down features </t>
  </si>
  <si>
    <t xml:space="preserve">   If write-down, write-down trigger(s) </t>
  </si>
  <si>
    <t xml:space="preserve">   If write-down, full or partial </t>
  </si>
  <si>
    <t xml:space="preserve">   If write-down, permanent or temporary </t>
  </si>
  <si>
    <t xml:space="preserve">        If temporary write-down, description of write-up mechanism </t>
  </si>
  <si>
    <t>EU -34a </t>
  </si>
  <si>
    <t>Type of subordination (only for eligible liabilities).</t>
  </si>
  <si>
    <t>EU-34b</t>
  </si>
  <si>
    <t>Ranking of the instrument in normal insolvency proceedings.</t>
  </si>
  <si>
    <t xml:space="preserve"> Position in subordination hierarchy in liquidation (specify instrument type immediately senior to instrument) </t>
  </si>
  <si>
    <t xml:space="preserve"> Non-compliant transitioned features </t>
  </si>
  <si>
    <t xml:space="preserve"> If yes, specify non-compliant features </t>
  </si>
  <si>
    <t>37-a</t>
  </si>
  <si>
    <t>Link to the full term and conditions of the instrument (signposting).</t>
  </si>
  <si>
    <r>
      <rPr>
        <b/>
        <sz val="12"/>
        <color rgb="FF5B87DA"/>
        <rFont val="Arial"/>
        <family val="2"/>
      </rPr>
      <t>Table 12.</t>
    </r>
    <r>
      <rPr>
        <b/>
        <sz val="11"/>
        <color theme="1"/>
        <rFont val="Arial"/>
        <family val="2"/>
      </rPr>
      <t xml:space="preserve"> </t>
    </r>
    <r>
      <rPr>
        <b/>
        <sz val="11"/>
        <color theme="1"/>
        <rFont val="Arial"/>
        <family val="2"/>
      </rPr>
      <t>Reconciliation of regulatory own funds to balance sheet in the audited financial statements.</t>
    </r>
  </si>
  <si>
    <t>Reconciliation of regulatory own funds to balance sheet in the audited financial statements December 2023</t>
  </si>
  <si>
    <t>Balance sheet as in published financial statements</t>
  </si>
  <si>
    <t>Under regulatory scope of consolidation</t>
  </si>
  <si>
    <t>Reference</t>
  </si>
  <si>
    <t>ASSETS</t>
  </si>
  <si>
    <t>a 1</t>
  </si>
  <si>
    <t>a 2</t>
  </si>
  <si>
    <t>a 3</t>
  </si>
  <si>
    <t>a 4</t>
  </si>
  <si>
    <t>a 5</t>
  </si>
  <si>
    <t>a 6</t>
  </si>
  <si>
    <t>a 7</t>
  </si>
  <si>
    <t>a 8</t>
  </si>
  <si>
    <t>a 9</t>
  </si>
  <si>
    <t>a 10</t>
  </si>
  <si>
    <t>a 11</t>
  </si>
  <si>
    <t>a 12</t>
  </si>
  <si>
    <t>a 13</t>
  </si>
  <si>
    <t>a 14</t>
  </si>
  <si>
    <t>a 15</t>
  </si>
  <si>
    <t>Total assets</t>
  </si>
  <si>
    <t>LIABILITIES</t>
  </si>
  <si>
    <t>b 1</t>
  </si>
  <si>
    <t>b 2</t>
  </si>
  <si>
    <t>b 3</t>
  </si>
  <si>
    <t>b 4</t>
  </si>
  <si>
    <t>b 5</t>
  </si>
  <si>
    <t>b 6</t>
  </si>
  <si>
    <t>b 7</t>
  </si>
  <si>
    <t>b 8</t>
  </si>
  <si>
    <t>b 9</t>
  </si>
  <si>
    <t>b 10</t>
  </si>
  <si>
    <t>Total Liabilities</t>
  </si>
  <si>
    <t>EQUITY</t>
  </si>
  <si>
    <t>OWN FUNDS</t>
  </si>
  <si>
    <t xml:space="preserve">    Capital or endowment fund </t>
  </si>
  <si>
    <t>c 1</t>
  </si>
  <si>
    <t xml:space="preserve">    Share premium</t>
  </si>
  <si>
    <t>c 2</t>
  </si>
  <si>
    <t xml:space="preserve">    Reserves and retained earnings</t>
  </si>
  <si>
    <t>c 3</t>
  </si>
  <si>
    <t xml:space="preserve">    Other capital instruments</t>
  </si>
  <si>
    <t>c 5</t>
  </si>
  <si>
    <t xml:space="preserve">    Minus: Own securities</t>
  </si>
  <si>
    <t>c 6</t>
  </si>
  <si>
    <t xml:space="preserve">    Profit attributable to the owners of the parent</t>
  </si>
  <si>
    <t>c 7</t>
  </si>
  <si>
    <t xml:space="preserve">    Minus: Dividends and remuneration</t>
  </si>
  <si>
    <t>c 8</t>
  </si>
  <si>
    <t>VALUATION ADJUSTMENTS</t>
  </si>
  <si>
    <t>c 9</t>
  </si>
  <si>
    <t>MINORITY INTERESTS and OTHER</t>
  </si>
  <si>
    <t>Total equity</t>
  </si>
  <si>
    <r>
      <rPr>
        <b/>
        <sz val="11"/>
        <color rgb="FF5B87DA"/>
        <rFont val="Arial"/>
        <family val="2"/>
      </rPr>
      <t>Table 13.</t>
    </r>
    <r>
      <rPr>
        <b/>
        <sz val="11"/>
        <color theme="1"/>
        <rFont val="Arial"/>
        <family val="2"/>
      </rPr>
      <t xml:space="preserve"> </t>
    </r>
    <r>
      <rPr>
        <b/>
        <sz val="10"/>
        <color theme="1"/>
        <rFont val="Arial"/>
        <family val="2"/>
      </rPr>
      <t>Reconciliation of regulatory own funds to balance sheet in the audited financial statements.</t>
    </r>
    <r>
      <rPr>
        <b/>
        <sz val="10"/>
        <color theme="1"/>
        <rFont val="Arial"/>
        <family val="2"/>
      </rPr>
      <t xml:space="preserve"> </t>
    </r>
    <r>
      <rPr>
        <b/>
        <sz val="10"/>
        <color theme="1"/>
        <rFont val="Arial"/>
        <family val="2"/>
      </rPr>
      <t>Breakdown of regulatory capital.</t>
    </r>
  </si>
  <si>
    <t>CC2-2</t>
  </si>
  <si>
    <t>Reconciliation of regulatory own funds to balance sheet in the audited financial statements. December 2023</t>
  </si>
  <si>
    <t>Perimeter differences</t>
  </si>
  <si>
    <t xml:space="preserve">MINORITY INTERESTS </t>
  </si>
  <si>
    <t>TOTAL EQUITY</t>
  </si>
  <si>
    <t>Non-eligible accounting result</t>
  </si>
  <si>
    <t>Additional dividends not eligible</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</si>
  <si>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</si>
  <si>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</si>
  <si>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</si>
  <si>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</si>
  <si>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</si>
  <si>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</si>
  <si>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</si>
  <si>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</si>
  <si>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</si>
  <si>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</si>
  <si>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</si>
  <si>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</si>
  <si>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</si>
  <si>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</si>
  <si>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</si>
  <si>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</si>
  <si>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</si>
  <si>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</si>
  <si>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</si>
  <si>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</si>
  <si>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Tier 1</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</si>
  <si>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</si>
  <si>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</si>
  <si>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</si>
  <si>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</si>
  <si>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</si>
  <si>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t>
  </si>
  <si>
    <t>TOTAL REGULATORY CAPITAL</t>
  </si>
  <si>
    <r>
      <rPr>
        <b/>
        <sz val="11"/>
        <color rgb="FF5B87DA"/>
        <rFont val="Arial"/>
        <family val="2"/>
      </rPr>
      <t>Table 14.</t>
    </r>
    <r>
      <rPr>
        <b/>
        <sz val="11"/>
        <color theme="1"/>
        <rFont val="Arial"/>
        <family val="2"/>
      </rPr>
      <t xml:space="preserve"> </t>
    </r>
    <r>
      <rPr>
        <b/>
        <sz val="11"/>
        <color theme="1"/>
        <rFont val="Arial"/>
        <family val="2"/>
      </rPr>
      <t>Prudent valuation adjustments (PVA)</t>
    </r>
  </si>
  <si>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</si>
  <si>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</si>
  <si>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</si>
  <si>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</si>
  <si>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</si>
  <si>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</si>
  <si>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</si>
  <si>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</si>
  <si>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</si>
  <si>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</si>
  <si>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</si>
  <si>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</si>
  <si>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</si>
  <si>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</si>
  <si>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</si>
  <si>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Set not applicable</t>
  </si>
  <si>
    <t>Close-out cost</t>
  </si>
  <si>
    <t>Concentrated positions</t>
  </si>
  <si>
    <t>Early termination</t>
  </si>
  <si>
    <t>Model risk</t>
  </si>
  <si>
    <t>Operational risk</t>
  </si>
  <si>
    <t>Future administrative costs</t>
  </si>
  <si>
    <t>Total additional valuation adjustments</t>
  </si>
  <si>
    <r>
      <rPr>
        <b/>
        <sz val="12"/>
        <color rgb="FF5B87DA"/>
        <rFont val="Arial"/>
        <family val="2"/>
      </rPr>
      <t>Table 15.</t>
    </r>
    <r>
      <rPr>
        <b/>
        <sz val="11"/>
        <color theme="1"/>
        <rFont val="Arial"/>
        <family val="2"/>
      </rPr>
      <t xml:space="preserve"> </t>
    </r>
    <r>
      <rPr>
        <b/>
        <sz val="11"/>
        <color theme="1"/>
        <rFont val="Arial"/>
        <family val="2"/>
      </rPr>
      <t>Template IFRS 9 and 468:</t>
    </r>
  </si>
  <si>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</si>
  <si>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</si>
  <si>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</si>
  <si>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</si>
  <si>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</si>
  <si>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</si>
  <si>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</si>
  <si>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</si>
  <si>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</si>
  <si>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</si>
  <si>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</si>
  <si>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</si>
  <si>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</si>
  <si>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corresponding to leverage ratio</t>
  </si>
  <si>
    <t>Leverage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</si>
  <si>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</si>
  <si>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r>
      <rPr>
        <b/>
        <sz val="16"/>
        <color rgb="FF5B87DA"/>
        <rFont val="Arial"/>
        <family val="2"/>
      </rPr>
      <t>Chapter 4.</t>
    </r>
    <r>
      <rPr>
        <b/>
        <sz val="16"/>
        <color theme="0"/>
        <rFont val="Arial"/>
        <family val="2"/>
      </rPr>
      <t xml:space="preserve"> </t>
    </r>
    <r>
      <rPr>
        <b/>
        <sz val="16"/>
        <color theme="0"/>
        <rFont val="Arial"/>
        <family val="2"/>
      </rPr>
      <t>OWN FUNDS REQUIREMENTS</t>
    </r>
  </si>
  <si>
    <r>
      <rPr>
        <b/>
        <sz val="12"/>
        <color rgb="FF5B87DA"/>
        <rFont val="Arial"/>
        <family val="2"/>
      </rPr>
      <t>Table 16.</t>
    </r>
    <r>
      <rPr>
        <b/>
        <sz val="11"/>
        <color theme="1"/>
        <rFont val="Arial"/>
        <family val="2"/>
      </rPr>
      <t xml:space="preserve"> </t>
    </r>
    <r>
      <rPr>
        <b/>
        <sz val="11"/>
        <color theme="1"/>
        <rFont val="Arial"/>
        <family val="2"/>
      </rPr>
      <t>Overview of risk weighted exposure amounts</t>
    </r>
  </si>
  <si>
    <t>OV1</t>
  </si>
  <si>
    <t>Risk weighted exposure amounts (RWEAs)</t>
  </si>
  <si>
    <t>Total own funds requirements</t>
  </si>
  <si>
    <t>DEC22</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</si>
  <si>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</si>
  <si>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</si>
  <si>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</si>
  <si>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</si>
  <si>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</si>
  <si>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</si>
  <si>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</si>
  <si>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</si>
  <si>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</si>
  <si>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</si>
  <si>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</si>
  <si>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</si>
  <si>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</si>
  <si>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</si>
  <si>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</si>
  <si>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</si>
  <si>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</si>
  <si>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</si>
  <si>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</si>
  <si>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</si>
  <si>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</si>
  <si>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</si>
  <si>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</si>
  <si>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</si>
  <si>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</si>
  <si>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</si>
  <si>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</si>
  <si>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</si>
  <si>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</si>
  <si>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</si>
  <si>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</si>
  <si>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</si>
  <si>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r>
      <rPr>
        <b/>
        <sz val="12"/>
        <color rgb="FF5B87DA"/>
        <rFont val="Arial"/>
        <family val="2"/>
      </rPr>
      <t>Table 17.</t>
    </r>
    <r>
      <rPr>
        <b/>
        <sz val="11"/>
        <color theme="1"/>
        <rFont val="Arial"/>
        <family val="2"/>
      </rPr>
      <t xml:space="preserve"> </t>
    </r>
    <r>
      <rPr>
        <b/>
        <sz val="11"/>
        <color theme="1"/>
        <rFont val="Arial"/>
        <family val="2"/>
      </rPr>
      <t>Sections of 2023 ICAAP</t>
    </r>
  </si>
  <si>
    <t>Sections of 2023 ICAAP</t>
  </si>
  <si>
    <t>1.</t>
  </si>
  <si>
    <t>2.</t>
  </si>
  <si>
    <t>3.</t>
  </si>
  <si>
    <t>4.</t>
  </si>
  <si>
    <t>5.</t>
  </si>
  <si>
    <t>6.</t>
  </si>
  <si>
    <t>7.</t>
  </si>
  <si>
    <t>8.</t>
  </si>
  <si>
    <t>9.</t>
  </si>
  <si>
    <t>10.</t>
  </si>
  <si>
    <r>
      <rPr>
        <b/>
        <sz val="11"/>
        <color rgb="FF5B87DA"/>
        <rFont val="Arial"/>
        <family val="2"/>
      </rPr>
      <t>Table 18.</t>
    </r>
    <r>
      <rPr>
        <b/>
        <sz val="11"/>
        <color theme="1"/>
        <rFont val="Arial"/>
        <family val="2"/>
      </rPr>
      <t xml:space="preserve"> </t>
    </r>
    <r>
      <rPr>
        <b/>
        <sz val="10"/>
        <color theme="1"/>
        <rFont val="Arial"/>
        <family val="2"/>
      </rPr>
      <t>LRSum:</t>
    </r>
    <r>
      <rPr>
        <b/>
        <sz val="10"/>
        <color theme="1"/>
        <rFont val="Arial"/>
        <family val="2"/>
      </rPr>
      <t xml:space="preserve"> </t>
    </r>
    <r>
      <rPr>
        <b/>
        <sz val="10"/>
        <color theme="1"/>
        <rFont val="Arial"/>
        <family val="2"/>
      </rPr>
      <t>Summary of the reconciliation of accounting assets and exposures corresponding to the leverage ratio</t>
    </r>
  </si>
  <si>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</si>
  <si>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</si>
  <si>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</si>
  <si>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</si>
  <si>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</si>
  <si>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</si>
  <si>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</si>
  <si>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</si>
  <si>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</si>
  <si>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</si>
  <si>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</si>
  <si>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</si>
  <si>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</si>
  <si>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</si>
  <si>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</si>
  <si>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</si>
  <si>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</si>
  <si>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r>
      <rPr>
        <b/>
        <sz val="12"/>
        <color rgb="FF5B87DA"/>
        <rFont val="Arial"/>
        <family val="2"/>
      </rPr>
      <t>Table 19.</t>
    </r>
    <r>
      <rPr>
        <b/>
        <sz val="11"/>
        <color theme="1"/>
        <rFont val="Arial"/>
        <family val="2"/>
      </rPr>
      <t xml:space="preserve"> </t>
    </r>
    <r>
      <rPr>
        <b/>
        <sz val="11"/>
        <color theme="1"/>
        <rFont val="Arial"/>
        <family val="2"/>
      </rPr>
      <t>LRCom:</t>
    </r>
    <r>
      <rPr>
        <b/>
        <sz val="11"/>
        <color theme="1"/>
        <rFont val="Arial"/>
        <family val="2"/>
      </rPr>
      <t xml:space="preserve"> </t>
    </r>
    <r>
      <rPr>
        <b/>
        <sz val="11"/>
        <color theme="1"/>
        <rFont val="Arial"/>
        <family val="2"/>
      </rPr>
      <t>Leverage ratio common disclosure</t>
    </r>
  </si>
  <si>
    <t>Exposure corresponding to leverage ratio RRC</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</si>
  <si>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</si>
  <si>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</si>
  <si>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</si>
  <si>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</si>
  <si>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</si>
  <si>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</si>
  <si>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</si>
  <si>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</si>
  <si>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</si>
  <si>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</si>
  <si>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</si>
  <si>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</si>
  <si>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</si>
  <si>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</si>
  <si>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</si>
  <si>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</si>
  <si>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</si>
  <si>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</si>
  <si>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</si>
  <si>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</si>
  <si>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</si>
  <si>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</si>
  <si>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</si>
  <si>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</si>
  <si>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</si>
  <si>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</si>
  <si>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</si>
  <si>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</si>
  <si>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</si>
  <si>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</si>
  <si>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</si>
  <si>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</si>
  <si>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</si>
  <si>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</si>
  <si>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</si>
  <si>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</si>
  <si>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</si>
  <si>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</si>
  <si>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</si>
  <si>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</si>
  <si>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</si>
  <si>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</si>
  <si>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</si>
  <si>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</si>
  <si>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</si>
  <si>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</si>
  <si>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</si>
  <si>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</si>
  <si>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r>
      <rPr>
        <b/>
        <sz val="11"/>
        <color rgb="FF5B87DA"/>
        <rFont val="Arial"/>
        <family val="2"/>
      </rPr>
      <t>Table 20.</t>
    </r>
    <r>
      <rPr>
        <b/>
        <sz val="11"/>
        <color theme="1"/>
        <rFont val="Arial"/>
        <family val="2"/>
      </rPr>
      <t xml:space="preserve"> </t>
    </r>
    <r>
      <rPr>
        <b/>
        <sz val="10"/>
        <color theme="1"/>
        <rFont val="Arial"/>
        <family val="2"/>
      </rPr>
      <t>LRSpl:</t>
    </r>
    <r>
      <rPr>
        <b/>
        <sz val="10"/>
        <color theme="1"/>
        <rFont val="Arial"/>
        <family val="2"/>
      </rPr>
      <t xml:space="preserve"> </t>
    </r>
    <r>
      <rPr>
        <b/>
        <sz val="10"/>
        <color theme="1"/>
        <rFont val="Arial"/>
        <family val="2"/>
      </rPr>
      <t>Split-up of on-balance sheet exposures (excluding derivatives, SFTs, and exempted exposures)</t>
    </r>
  </si>
  <si>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</si>
  <si>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</si>
  <si>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</si>
  <si>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</si>
  <si>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</si>
  <si>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</si>
  <si>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</si>
  <si>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</si>
  <si>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</si>
  <si>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</si>
  <si>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</si>
  <si>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</si>
  <si>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</si>
  <si>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</si>
  <si>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</si>
  <si>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</si>
  <si>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</si>
  <si>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</si>
  <si>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</si>
  <si>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Enterprises</t>
  </si>
  <si>
    <t>EU-11</t>
  </si>
  <si>
    <t>Exposures in default</t>
  </si>
  <si>
    <t>EU-12</t>
  </si>
  <si>
    <t>Other exposures (e.g. equity, securitisations, and other non-credit obligation assets)</t>
  </si>
  <si>
    <r>
      <rPr>
        <b/>
        <sz val="12"/>
        <color rgb="FF5B87DA"/>
        <rFont val="Arial"/>
        <family val="2"/>
      </rPr>
      <t>Table 21.</t>
    </r>
    <r>
      <rPr>
        <b/>
        <sz val="11"/>
        <color theme="1"/>
        <rFont val="Arial"/>
        <family val="2"/>
      </rPr>
      <t xml:space="preserve"> </t>
    </r>
    <r>
      <rPr>
        <b/>
        <sz val="11"/>
        <color theme="1"/>
        <rFont val="Arial"/>
        <family val="2"/>
      </rPr>
      <t>Quantitative information of liquidity coverage ratio.</t>
    </r>
  </si>
  <si>
    <t>Total unweighed value (average)</t>
  </si>
  <si>
    <t>Total weighted value (average)</t>
  </si>
  <si>
    <t>EU 1a</t>
  </si>
  <si>
    <t>Quarter ending on (30 06 2022)</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</si>
  <si>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</si>
  <si>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</si>
  <si>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</si>
  <si>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</si>
  <si>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</si>
  <si>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</si>
  <si>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</si>
  <si>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</si>
  <si>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</si>
  <si>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</si>
  <si>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</si>
  <si>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</si>
  <si>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</si>
  <si>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</si>
  <si>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</si>
  <si>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</si>
  <si>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</si>
  <si>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</si>
  <si>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</si>
  <si>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</si>
  <si>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</si>
  <si>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</si>
  <si>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</si>
  <si>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</si>
  <si>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</si>
  <si>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</si>
  <si>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</si>
  <si>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</si>
  <si>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</si>
  <si>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</si>
  <si>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</si>
  <si>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</si>
  <si>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cap</t>
  </si>
  <si>
    <t xml:space="preserve">TOTAL ADJUSTED VALUE </t>
  </si>
  <si>
    <t>EU 21</t>
  </si>
  <si>
    <t>LIQUIDITY BUFFER</t>
  </si>
  <si>
    <t>TOTAL NET CASH OUTFLOWS</t>
  </si>
  <si>
    <t>LIQUIDITY COVERAGE RATIO</t>
  </si>
  <si>
    <r>
      <rPr>
        <b/>
        <sz val="12"/>
        <color rgb="FF5B87DA"/>
        <rFont val="Arial"/>
        <family val="2"/>
      </rPr>
      <t>Table 22.</t>
    </r>
    <r>
      <rPr>
        <b/>
        <sz val="11"/>
        <color theme="1"/>
        <rFont val="Arial"/>
        <family val="2"/>
      </rPr>
      <t xml:space="preserve"> </t>
    </r>
    <r>
      <rPr>
        <b/>
        <sz val="11"/>
        <color theme="1"/>
        <rFont val="Arial"/>
        <family val="2"/>
      </rPr>
      <t>Net stable funding ratio</t>
    </r>
  </si>
  <si>
    <t>MAR-23</t>
  </si>
  <si>
    <t>Unweighed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</si>
  <si>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</si>
  <si>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</si>
  <si>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</si>
  <si>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</si>
  <si>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</si>
  <si>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</si>
  <si>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</si>
  <si>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</si>
  <si>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</si>
  <si>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</si>
  <si>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</si>
  <si>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</si>
  <si>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</si>
  <si>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</si>
  <si>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</si>
  <si>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</si>
  <si>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</si>
  <si>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</si>
  <si>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</si>
  <si>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</si>
  <si>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</si>
  <si>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</si>
  <si>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</si>
  <si>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</si>
  <si>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</si>
  <si>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</si>
  <si>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</si>
  <si>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</si>
  <si>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</si>
  <si>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</si>
  <si>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</si>
  <si>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</si>
  <si>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</si>
  <si>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</si>
  <si>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</si>
  <si>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r>
      <rPr>
        <b/>
        <sz val="12"/>
        <color rgb="FF5B87DA"/>
        <rFont val="Arial"/>
        <family val="2"/>
      </rPr>
      <t>Table 23.</t>
    </r>
    <r>
      <rPr>
        <b/>
        <sz val="11"/>
        <color theme="1"/>
        <rFont val="Arial"/>
        <family val="2"/>
      </rPr>
      <t xml:space="preserve"> </t>
    </r>
    <r>
      <rPr>
        <b/>
        <sz val="11"/>
        <color theme="1"/>
        <rFont val="Arial"/>
        <family val="2"/>
      </rPr>
      <t>Amount of institution-specific countercyclical capital buffer</t>
    </r>
  </si>
  <si>
    <t>Institution specific countercyclical capital buffer percentage</t>
  </si>
  <si>
    <t>Institution specific countercyclical capital buffer requirement</t>
  </si>
  <si>
    <r>
      <rPr>
        <b/>
        <sz val="11"/>
        <color rgb="FF5B87DA"/>
        <rFont val="Arial"/>
        <family val="2"/>
      </rPr>
      <t>Table 24.</t>
    </r>
    <r>
      <rPr>
        <b/>
        <sz val="10"/>
        <color theme="1"/>
        <rFont val="Arial"/>
        <family val="2"/>
      </rPr>
      <t xml:space="preserve"> </t>
    </r>
    <r>
      <rPr>
        <b/>
        <sz val="10"/>
        <color theme="1"/>
        <rFont val="Arial"/>
        <family val="2"/>
      </rPr>
      <t>Geographical distribution of credit exposures relevant for the calculation of the countercyclical capital buffer</t>
    </r>
  </si>
  <si>
    <t>i</t>
  </si>
  <si>
    <t>j</t>
  </si>
  <si>
    <t>k</t>
  </si>
  <si>
    <t>l</t>
  </si>
  <si>
    <t>m</t>
  </si>
  <si>
    <t>Own funds requirements</t>
  </si>
  <si>
    <t xml:space="preserve">Risk-weighted exposure amounts </t>
  </si>
  <si>
    <t>Own fund requirements weights
(%)</t>
  </si>
  <si>
    <t>Countercyclical buffer rate
(%)</t>
  </si>
  <si>
    <t>Relevant credit risk exposures – Credit risk</t>
  </si>
  <si>
    <t>Relevant credit risk exposures – Market risk</t>
  </si>
  <si>
    <t xml:space="preserve">Relevant credit exposures – Securitisation positions in the non-trading book </t>
  </si>
  <si>
    <t xml:space="preserve"> Total</t>
  </si>
  <si>
    <t>Breakdown by country:</t>
  </si>
  <si>
    <r>
      <rPr>
        <b/>
        <sz val="16"/>
        <color rgb="FF5B87DA"/>
        <rFont val="Arial"/>
        <family val="2"/>
      </rPr>
      <t>Chapter 5.</t>
    </r>
    <r>
      <rPr>
        <b/>
        <sz val="16"/>
        <color theme="0"/>
        <rFont val="Arial"/>
        <family val="2"/>
      </rPr>
      <t xml:space="preserve"> </t>
    </r>
    <r>
      <rPr>
        <b/>
        <sz val="16"/>
        <color theme="0"/>
        <rFont val="Arial"/>
        <family val="2"/>
      </rPr>
      <t>INFORMATION ON CREDIT RISK AND DILUTION RISK</t>
    </r>
  </si>
  <si>
    <r>
      <rPr>
        <b/>
        <sz val="12"/>
        <color rgb="FF5B87DA"/>
        <rFont val="Arial"/>
        <family val="2"/>
      </rPr>
      <t>Table 25.</t>
    </r>
    <r>
      <rPr>
        <b/>
        <sz val="11"/>
        <color theme="1"/>
        <rFont val="Arial"/>
        <family val="2"/>
      </rPr>
      <t xml:space="preserve"> </t>
    </r>
    <r>
      <rPr>
        <b/>
        <sz val="11"/>
        <color theme="1"/>
        <rFont val="Arial"/>
        <family val="2"/>
      </rPr>
      <t>Exposure to credit and counterparty risk</t>
    </r>
  </si>
  <si>
    <t xml:space="preserve">
Exposure category</t>
  </si>
  <si>
    <t>Original exposure</t>
  </si>
  <si>
    <t>Exposure net of provisions</t>
  </si>
  <si>
    <t>On balance exposure after mitigation techniques</t>
  </si>
  <si>
    <t>Off balance exposure after mitigation techniques</t>
  </si>
  <si>
    <t>Fully adjusted exposure value</t>
  </si>
  <si>
    <t>EAD</t>
  </si>
  <si>
    <t>RWA</t>
  </si>
  <si>
    <t>RWA Density</t>
  </si>
  <si>
    <t>Central governments and central banks</t>
  </si>
  <si>
    <t>Regional government and local authorities</t>
  </si>
  <si>
    <t>Public sector entities and other public institutions</t>
  </si>
  <si>
    <t>Multilateral Development Banks</t>
  </si>
  <si>
    <t>International organisations</t>
  </si>
  <si>
    <t>Exposures secured by mortgages on real estate</t>
  </si>
  <si>
    <t>Exposures associated with particularly high risk</t>
  </si>
  <si>
    <t>Exposures to institutions and companies with short-term credit assessment</t>
  </si>
  <si>
    <t>Collective investment undertakings</t>
  </si>
  <si>
    <t>Stock portfolio</t>
  </si>
  <si>
    <t>Other exposures</t>
  </si>
  <si>
    <t>Total standardised method</t>
  </si>
  <si>
    <r>
      <rPr>
        <b/>
        <sz val="12"/>
        <color rgb="FF5B87DA"/>
        <rFont val="Arial"/>
        <family val="2"/>
      </rPr>
      <t>Table 26.</t>
    </r>
    <r>
      <rPr>
        <b/>
        <sz val="11"/>
        <color theme="1"/>
        <rFont val="Arial"/>
        <family val="2"/>
      </rPr>
      <t xml:space="preserve"> </t>
    </r>
    <r>
      <rPr>
        <b/>
        <sz val="11"/>
        <color theme="1"/>
        <rFont val="Arial"/>
        <family val="2"/>
      </rPr>
      <t>Quality of non-performing exposures by geography.</t>
    </r>
  </si>
  <si>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</si>
  <si>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</si>
  <si>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</si>
  <si>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</si>
  <si>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</si>
  <si>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</si>
  <si>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</si>
  <si>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</si>
  <si>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</si>
  <si>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</si>
  <si>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</si>
  <si>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</si>
  <si>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</si>
  <si>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</si>
  <si>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</si>
  <si>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</si>
  <si>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</si>
  <si>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</si>
  <si>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</si>
  <si>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</si>
  <si>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</si>
  <si>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</si>
  <si>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</si>
  <si>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</si>
  <si>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</si>
  <si>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</si>
  <si>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</si>
  <si>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</si>
  <si>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</si>
  <si>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</si>
  <si>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</si>
  <si>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r>
      <rPr>
        <b/>
        <sz val="12"/>
        <color rgb="FF5B87DA"/>
        <rFont val="Arial"/>
        <family val="2"/>
      </rPr>
      <t>Table 27.</t>
    </r>
    <r>
      <rPr>
        <b/>
        <sz val="11"/>
        <color theme="1"/>
        <rFont val="Arial"/>
        <family val="2"/>
      </rPr>
      <t xml:space="preserve"> </t>
    </r>
    <r>
      <rPr>
        <b/>
        <sz val="11"/>
        <color theme="1"/>
        <rFont val="Arial"/>
        <family val="2"/>
      </rPr>
      <t>Credit quality of loans and advances to non-financial corporations by industry.</t>
    </r>
  </si>
  <si>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</si>
  <si>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</si>
  <si>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</si>
  <si>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</si>
  <si>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</si>
  <si>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</si>
  <si>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</si>
  <si>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</si>
  <si>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</si>
  <si>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</si>
  <si>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</si>
  <si>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</si>
  <si>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</si>
  <si>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</si>
  <si>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</si>
  <si>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</si>
  <si>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</si>
  <si>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</si>
  <si>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</si>
  <si>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</si>
  <si>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t>Other services</t>
  </si>
  <si>
    <r>
      <rPr>
        <b/>
        <sz val="12"/>
        <color rgb="FF5B87DA"/>
        <rFont val="Arial"/>
        <family val="2"/>
      </rPr>
      <t>Table 28.</t>
    </r>
    <r>
      <rPr>
        <b/>
        <sz val="11"/>
        <color theme="1"/>
        <rFont val="Arial"/>
        <family val="2"/>
      </rPr>
      <t xml:space="preserve"> </t>
    </r>
    <r>
      <rPr>
        <b/>
        <sz val="11"/>
        <color theme="1"/>
        <rFont val="Arial"/>
        <family val="2"/>
      </rPr>
      <t>Performing and non-performing exposures and related provisions.</t>
    </r>
  </si>
  <si>
    <t>n</t>
  </si>
  <si>
    <t>o</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</si>
  <si>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</si>
  <si>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</si>
  <si>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</si>
  <si>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</si>
  <si>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</si>
  <si>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</si>
  <si>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</si>
  <si>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</si>
  <si>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</si>
  <si>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</si>
  <si>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</si>
  <si>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</si>
  <si>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</si>
  <si>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</si>
  <si>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</si>
  <si>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Public administrations</t>
  </si>
  <si>
    <t>Credit institutions</t>
  </si>
  <si>
    <t>Other financial corporations</t>
  </si>
  <si>
    <t>Non-financial corporations</t>
  </si>
  <si>
    <t xml:space="preserve">          Of which: SMEs</t>
  </si>
  <si>
    <t>Households</t>
  </si>
  <si>
    <t>Debt securities</t>
  </si>
  <si>
    <r>
      <rPr>
        <b/>
        <sz val="12"/>
        <color rgb="FF5B87DA"/>
        <rFont val="Arial"/>
        <family val="2"/>
      </rPr>
      <t>Table 29.</t>
    </r>
    <r>
      <rPr>
        <b/>
        <sz val="11"/>
        <color theme="1"/>
        <rFont val="Arial"/>
        <family val="2"/>
      </rPr>
      <t xml:space="preserve"> </t>
    </r>
    <r>
      <rPr>
        <b/>
        <sz val="11"/>
        <color theme="1"/>
        <rFont val="Arial"/>
        <family val="2"/>
      </rPr>
      <t>Maturity of exposures.</t>
    </r>
  </si>
  <si>
    <t>Net exposure value</t>
  </si>
  <si>
    <t>On demand</t>
  </si>
  <si>
    <t>≤ 1 yr</t>
  </si>
  <si>
    <t>&gt; 1 yr ≤ 5 yrs</t>
  </si>
  <si>
    <t>&gt; 5 years</t>
  </si>
  <si>
    <t>No set maturity</t>
  </si>
  <si>
    <r>
      <rPr>
        <b/>
        <sz val="12"/>
        <color rgb="FF5B87DA"/>
        <rFont val="Arial"/>
        <family val="2"/>
      </rPr>
      <t>Table 30.</t>
    </r>
    <r>
      <rPr>
        <b/>
        <sz val="11"/>
        <color theme="1"/>
        <rFont val="Arial"/>
        <family val="2"/>
      </rPr>
      <t xml:space="preserve"> </t>
    </r>
    <r>
      <rPr>
        <b/>
        <sz val="11"/>
        <color theme="1"/>
        <rFont val="Arial"/>
        <family val="2"/>
      </rPr>
      <t>Changes in the stock of non-performing loans and advances</t>
    </r>
  </si>
  <si>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</si>
  <si>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</si>
  <si>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</si>
  <si>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</si>
  <si>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</si>
  <si>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</si>
  <si>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</si>
  <si>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r>
      <rPr>
        <b/>
        <sz val="12"/>
        <color rgb="FF5B87DA"/>
        <rFont val="Arial"/>
        <family val="2"/>
      </rPr>
      <t>Table 31.</t>
    </r>
    <r>
      <rPr>
        <b/>
        <sz val="11"/>
        <color theme="1"/>
        <rFont val="Arial"/>
        <family val="2"/>
      </rPr>
      <t xml:space="preserve"> </t>
    </r>
    <r>
      <rPr>
        <b/>
        <sz val="11"/>
        <color theme="1"/>
        <rFont val="Arial"/>
        <family val="2"/>
      </rPr>
      <t>Credit quality of forborne exposures</t>
    </r>
  </si>
  <si>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</si>
  <si>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</si>
  <si>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</si>
  <si>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</si>
  <si>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</si>
  <si>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</si>
  <si>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</si>
  <si>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</si>
  <si>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</si>
  <si>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r>
      <rPr>
        <b/>
        <sz val="12"/>
        <color rgb="FF5B87DA"/>
        <rFont val="Arial"/>
        <family val="2"/>
      </rPr>
      <t>Table 32.</t>
    </r>
    <r>
      <rPr>
        <b/>
        <sz val="11"/>
        <color theme="1"/>
        <rFont val="Arial"/>
        <family val="2"/>
      </rPr>
      <t xml:space="preserve"> </t>
    </r>
    <r>
      <rPr>
        <b/>
        <sz val="11"/>
        <color theme="1"/>
        <rFont val="Arial"/>
        <family val="2"/>
      </rPr>
      <t>Credit quality of performing and non-performing exposures by past due days.</t>
    </r>
  </si>
  <si>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</si>
  <si>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</si>
  <si>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</si>
  <si>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</si>
  <si>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</si>
  <si>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</si>
  <si>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</si>
  <si>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</si>
  <si>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</si>
  <si>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</si>
  <si>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r>
      <rPr>
        <b/>
        <sz val="12"/>
        <color rgb="FF5B87DA"/>
        <rFont val="Arial"/>
        <family val="2"/>
      </rPr>
      <t>Table 33.</t>
    </r>
    <r>
      <rPr>
        <b/>
        <sz val="11"/>
        <color theme="1"/>
        <rFont val="Arial"/>
        <family val="2"/>
      </rPr>
      <t xml:space="preserve"> </t>
    </r>
    <r>
      <rPr>
        <b/>
        <sz val="11"/>
        <color theme="1"/>
        <rFont val="Arial"/>
        <family val="2"/>
      </rPr>
      <t>Collateral obtained by taking possession and execution processes.</t>
    </r>
  </si>
  <si>
    <t xml:space="preserve">Collaterals obtained through possession </t>
  </si>
  <si>
    <t>Value at initial recognition</t>
  </si>
  <si>
    <t>Accumulated negative changes</t>
  </si>
  <si>
    <t>Property, plants and equipment</t>
  </si>
  <si>
    <t>Other than property, plants and equipment</t>
  </si>
  <si>
    <t>Residential immovable property</t>
  </si>
  <si>
    <t>Non residential</t>
  </si>
  <si>
    <t>Movable property (auto, shipping, etc.)</t>
  </si>
  <si>
    <t>Equity and debt instruments</t>
  </si>
  <si>
    <t>Other collateral</t>
  </si>
  <si>
    <r>
      <rPr>
        <b/>
        <sz val="16"/>
        <color rgb="FF5B87DA"/>
        <rFont val="Arial"/>
        <family val="2"/>
      </rPr>
      <t>Chapter 6.</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STANDARDISED APPROACH.</t>
    </r>
  </si>
  <si>
    <r>
      <rPr>
        <b/>
        <sz val="12"/>
        <color rgb="FF5B87DA"/>
        <rFont val="Arial"/>
        <family val="2"/>
      </rPr>
      <t>Table 34.</t>
    </r>
    <r>
      <rPr>
        <b/>
        <sz val="11"/>
        <color theme="1"/>
        <rFont val="Arial"/>
        <family val="2"/>
      </rPr>
      <t xml:space="preserve"> </t>
    </r>
    <r>
      <rPr>
        <b/>
        <sz val="11"/>
        <color theme="1"/>
        <rFont val="Arial"/>
        <family val="2"/>
      </rPr>
      <t>Standardised approach - NET exposure.</t>
    </r>
    <r>
      <rPr>
        <b/>
        <sz val="11"/>
        <color theme="1"/>
        <rFont val="Arial"/>
        <family val="2"/>
      </rPr>
      <t xml:space="preserve"> </t>
    </r>
    <r>
      <rPr>
        <b/>
        <sz val="11"/>
        <color theme="1"/>
        <rFont val="Arial"/>
        <family val="2"/>
      </rPr>
      <t>Original minus provisions.</t>
    </r>
  </si>
  <si>
    <t xml:space="preserve"> Exposure classes</t>
  </si>
  <si>
    <t>Risk weight</t>
  </si>
  <si>
    <t>Other items</t>
  </si>
  <si>
    <t>Central governments or central banks</t>
  </si>
  <si>
    <t>Regional government or local authorities</t>
  </si>
  <si>
    <t>Public sector entities</t>
  </si>
  <si>
    <t>Multilateral development banks</t>
  </si>
  <si>
    <t>Exposures secured by mortgages on immovable property</t>
  </si>
  <si>
    <t>Unit or shares in collective investment undertakings</t>
  </si>
  <si>
    <t>Stock portfolio exposures</t>
  </si>
  <si>
    <r>
      <rPr>
        <b/>
        <sz val="12"/>
        <color rgb="FF5B87DA"/>
        <rFont val="Arial"/>
        <family val="2"/>
      </rPr>
      <t>Table 35.</t>
    </r>
    <r>
      <rPr>
        <b/>
        <sz val="11"/>
        <color theme="1"/>
        <rFont val="Arial"/>
        <family val="2"/>
      </rPr>
      <t xml:space="preserve"> </t>
    </r>
    <r>
      <rPr>
        <b/>
        <sz val="11"/>
        <color theme="1"/>
        <rFont val="Arial"/>
        <family val="2"/>
      </rPr>
      <t>Standardised approach - Exposure before CCF.</t>
    </r>
  </si>
  <si>
    <r>
      <rPr>
        <b/>
        <sz val="12"/>
        <color rgb="FF5B87DA"/>
        <rFont val="Arial"/>
        <family val="2"/>
      </rPr>
      <t>Table 36.</t>
    </r>
    <r>
      <rPr>
        <b/>
        <sz val="11"/>
        <color theme="1"/>
        <rFont val="Arial"/>
        <family val="2"/>
      </rPr>
      <t xml:space="preserve"> </t>
    </r>
    <r>
      <rPr>
        <b/>
        <sz val="11"/>
        <color theme="1"/>
        <rFont val="Arial"/>
        <family val="2"/>
      </rPr>
      <t>Standardised approach - Exposure after CCF adjustment</t>
    </r>
  </si>
  <si>
    <t>Of which: unrated</t>
  </si>
  <si>
    <r>
      <rPr>
        <b/>
        <sz val="12"/>
        <color rgb="FF5B87DA"/>
        <rFont val="Arial"/>
        <family val="2"/>
      </rPr>
      <t>Table 37.</t>
    </r>
    <r>
      <rPr>
        <b/>
        <sz val="11"/>
        <color theme="1"/>
        <rFont val="Arial"/>
        <family val="2"/>
      </rPr>
      <t xml:space="preserve"> </t>
    </r>
    <r>
      <rPr>
        <b/>
        <sz val="11"/>
        <color theme="1"/>
        <rFont val="Arial"/>
        <family val="2"/>
      </rPr>
      <t>Analysis of counterparty credit risk exposure by approach</t>
    </r>
  </si>
  <si>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</si>
  <si>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</si>
  <si>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</si>
  <si>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</si>
  <si>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</si>
  <si>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</si>
  <si>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</si>
  <si>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</si>
  <si>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</si>
  <si>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</si>
  <si>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</si>
  <si>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</si>
  <si>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</si>
  <si>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</si>
  <si>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</si>
  <si>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</si>
  <si>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</si>
  <si>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</si>
  <si>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</si>
  <si>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</si>
  <si>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rPr>
        <b/>
        <sz val="12"/>
        <color rgb="FF5B87DA"/>
        <rFont val="Arial"/>
        <family val="2"/>
      </rPr>
      <t>Table 38.</t>
    </r>
    <r>
      <rPr>
        <b/>
        <sz val="11"/>
        <color theme="1"/>
        <rFont val="Arial"/>
        <family val="2"/>
      </rPr>
      <t xml:space="preserve"> </t>
    </r>
    <r>
      <rPr>
        <b/>
        <sz val="11"/>
        <color theme="1"/>
        <rFont val="Arial"/>
        <family val="2"/>
      </rPr>
      <t>Transactions subject to own funds requirements for CVA risk</t>
    </r>
  </si>
  <si>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</si>
  <si>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</si>
  <si>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</si>
  <si>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</si>
  <si>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</si>
  <si>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</si>
  <si>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r>
      <rPr>
        <b/>
        <sz val="12"/>
        <color rgb="FF5B87DA"/>
        <rFont val="Arial"/>
        <family val="2"/>
      </rPr>
      <t>Table 39.</t>
    </r>
    <r>
      <rPr>
        <b/>
        <sz val="12"/>
        <color theme="1"/>
        <rFont val="Arial"/>
        <family val="2"/>
      </rPr>
      <t xml:space="preserve"> </t>
    </r>
    <r>
      <rPr>
        <b/>
        <sz val="12"/>
        <color theme="1"/>
        <rFont val="Arial"/>
        <family val="2"/>
      </rPr>
      <t>Standardised approach – CCR exposures by regulatory exposure class and risk weights</t>
    </r>
  </si>
  <si>
    <t>Exposure classes</t>
  </si>
  <si>
    <t xml:space="preserve">Total exposure value </t>
  </si>
  <si>
    <t xml:space="preserve">Central governments or central banks </t>
  </si>
  <si>
    <t xml:space="preserve">Regional government or local authorities </t>
  </si>
  <si>
    <t>Exposures to institutions and corporates with short-term credit assessment</t>
  </si>
  <si>
    <t>Total exposure value</t>
  </si>
  <si>
    <r>
      <rPr>
        <b/>
        <sz val="12"/>
        <color rgb="FF5B87DA"/>
        <rFont val="Arial"/>
        <family val="2"/>
      </rPr>
      <t>Table 40.</t>
    </r>
    <r>
      <rPr>
        <b/>
        <sz val="12"/>
        <color rgb="FF5B87DA"/>
        <rFont val="Arial"/>
        <family val="2"/>
      </rPr>
      <t xml:space="preserve"> </t>
    </r>
    <r>
      <rPr>
        <b/>
        <sz val="11"/>
        <color theme="1"/>
        <rFont val="Arial"/>
        <family val="2"/>
      </rPr>
      <t>Composition of collateral for counterparty credit risk exposures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</si>
  <si>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</si>
  <si>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</si>
  <si>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</si>
  <si>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</si>
  <si>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</si>
  <si>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</si>
  <si>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</si>
  <si>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</si>
  <si>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</si>
  <si>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</si>
  <si>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</si>
  <si>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</si>
  <si>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</si>
  <si>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instruments</t>
  </si>
  <si>
    <r>
      <rPr>
        <b/>
        <sz val="12"/>
        <color rgb="FF5B87DA"/>
        <rFont val="Arial"/>
        <family val="2"/>
      </rPr>
      <t>Table 41.</t>
    </r>
    <r>
      <rPr>
        <b/>
        <sz val="11"/>
        <color theme="1"/>
        <rFont val="Arial"/>
        <family val="2"/>
      </rPr>
      <t xml:space="preserve"> </t>
    </r>
    <r>
      <rPr>
        <b/>
        <sz val="11"/>
        <color theme="1"/>
        <rFont val="Arial"/>
        <family val="2"/>
      </rPr>
      <t>Exposures to CCPs.</t>
    </r>
  </si>
  <si>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</si>
  <si>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</si>
  <si>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</si>
  <si>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</si>
  <si>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</si>
  <si>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</si>
  <si>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</si>
  <si>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</si>
  <si>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</si>
  <si>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</si>
  <si>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</si>
  <si>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</si>
  <si>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</si>
  <si>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rPr>
        <b/>
        <sz val="16"/>
        <color rgb="FF5B87DA"/>
        <rFont val="Arial"/>
        <family val="2"/>
      </rPr>
      <t>Chapter 7.</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INTERNAL RATINGS-BASED APPROACH.</t>
    </r>
  </si>
  <si>
    <r>
      <rPr>
        <b/>
        <sz val="16"/>
        <color rgb="FF5B87DA"/>
        <rFont val="Arial"/>
        <family val="2"/>
      </rPr>
      <t>Chapter 8.</t>
    </r>
    <r>
      <rPr>
        <b/>
        <sz val="16"/>
        <color rgb="FF5B87DA"/>
        <rFont val="Arial"/>
        <family val="2"/>
      </rPr>
      <t xml:space="preserve"> </t>
    </r>
    <r>
      <rPr>
        <b/>
        <sz val="16"/>
        <color theme="0"/>
        <rFont val="Arial"/>
        <family val="2"/>
      </rPr>
      <t>SECURITISATION TRANSACTIONS.</t>
    </r>
  </si>
  <si>
    <r>
      <rPr>
        <b/>
        <sz val="11"/>
        <color rgb="FF5B87DA"/>
        <rFont val="Arial"/>
        <family val="2"/>
      </rPr>
      <t>Table 42.</t>
    </r>
    <r>
      <rPr>
        <b/>
        <sz val="11"/>
        <color theme="1"/>
        <rFont val="Arial"/>
        <family val="2"/>
      </rPr>
      <t xml:space="preserve"> </t>
    </r>
    <r>
      <rPr>
        <b/>
        <sz val="10"/>
        <color theme="1"/>
        <rFont val="Arial"/>
        <family val="2"/>
      </rPr>
      <t>Outstanding balance of the underlying assets of securitisations originated by the Entity in which the risk transfer criteria are not met.</t>
    </r>
  </si>
  <si>
    <t>Outstanding balance</t>
  </si>
  <si>
    <t>Asset class</t>
  </si>
  <si>
    <t>Commercial and residential mortgages</t>
  </si>
  <si>
    <t>Credit cards</t>
  </si>
  <si>
    <t>Financial lease</t>
  </si>
  <si>
    <t>Loans to corporates or SMEs</t>
  </si>
  <si>
    <t>Consumer loans</t>
  </si>
  <si>
    <t>Collection rights</t>
  </si>
  <si>
    <t>Securitisation positions</t>
  </si>
  <si>
    <t>Mortgage covered bonds</t>
  </si>
  <si>
    <t>Others</t>
  </si>
  <si>
    <r>
      <rPr>
        <b/>
        <sz val="12"/>
        <color rgb="FF5B87DA"/>
        <rFont val="Arial"/>
        <family val="2"/>
      </rPr>
      <t>Table 43.</t>
    </r>
    <r>
      <rPr>
        <b/>
        <sz val="11"/>
        <color theme="1"/>
        <rFont val="Arial"/>
        <family val="2"/>
      </rPr>
      <t xml:space="preserve"> </t>
    </r>
    <r>
      <rPr>
        <b/>
        <sz val="11"/>
        <color theme="1"/>
        <rFont val="Arial"/>
        <family val="2"/>
      </rPr>
      <t>Exposures securitised by the institution - Exposures in default and specific credit risk adjustments.</t>
    </r>
  </si>
  <si>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</si>
  <si>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</si>
  <si>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</si>
  <si>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</si>
  <si>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</si>
  <si>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</si>
  <si>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</si>
  <si>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</si>
  <si>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</si>
  <si>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</si>
  <si>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</si>
  <si>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</si>
  <si>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</si>
  <si>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</si>
  <si>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</si>
  <si>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r>
      <rPr>
        <b/>
        <sz val="16"/>
        <color rgb="FF5B87DA"/>
        <rFont val="Arial"/>
        <family val="2"/>
      </rPr>
      <t>Chapter 9.</t>
    </r>
    <r>
      <rPr>
        <b/>
        <sz val="16"/>
        <color theme="0"/>
        <rFont val="Arial"/>
        <family val="2"/>
      </rPr>
      <t xml:space="preserve"> </t>
    </r>
    <r>
      <rPr>
        <b/>
        <sz val="16"/>
        <color theme="0"/>
        <rFont val="Arial"/>
        <family val="2"/>
      </rPr>
      <t>CREDIT RISK MITIGATION TECHNIQUES.</t>
    </r>
  </si>
  <si>
    <r>
      <rPr>
        <b/>
        <sz val="11"/>
        <color rgb="FF5B87DA"/>
        <rFont val="Arial"/>
        <family val="2"/>
      </rPr>
      <t>Table 44.</t>
    </r>
    <r>
      <rPr>
        <b/>
        <sz val="11"/>
        <color theme="1"/>
        <rFont val="Arial"/>
        <family val="2"/>
      </rPr>
      <t xml:space="preserve"> </t>
    </r>
    <r>
      <rPr>
        <b/>
        <sz val="10"/>
        <color theme="1"/>
        <rFont val="Arial"/>
        <family val="2"/>
      </rPr>
      <t>CRM techniques overview:</t>
    </r>
    <r>
      <rPr>
        <b/>
        <sz val="10"/>
        <color theme="1"/>
        <rFont val="Arial"/>
        <family val="2"/>
      </rPr>
      <t xml:space="preserve">  </t>
    </r>
    <r>
      <rPr>
        <b/>
        <sz val="10"/>
        <color theme="1"/>
        <rFont val="Arial"/>
        <family val="2"/>
      </rPr>
      <t>disclosure of the use of credit risk mitigation techniques</t>
    </r>
  </si>
  <si>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</si>
  <si>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</si>
  <si>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</si>
  <si>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</si>
  <si>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</si>
  <si>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</si>
  <si>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</si>
  <si>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</si>
  <si>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r>
      <rPr>
        <b/>
        <sz val="12"/>
        <color rgb="FF5B87DA"/>
        <rFont val="Arial"/>
        <family val="2"/>
      </rPr>
      <t>Table 45.</t>
    </r>
    <r>
      <rPr>
        <b/>
        <sz val="11"/>
        <color theme="1"/>
        <rFont val="Arial"/>
        <family val="2"/>
      </rPr>
      <t xml:space="preserve"> </t>
    </r>
    <r>
      <rPr>
        <b/>
        <sz val="11"/>
        <color theme="1"/>
        <rFont val="Arial"/>
        <family val="2"/>
      </rPr>
      <t>Standardised approach – Credit risk exposure and CRM effects</t>
    </r>
  </si>
  <si>
    <t>Exposures before CCF and before CRM</t>
  </si>
  <si>
    <t>Exposures post CCF and post CRM</t>
  </si>
  <si>
    <t>RWAs and RWAs density</t>
  </si>
  <si>
    <t>On-balance sheet exposures</t>
  </si>
  <si>
    <t xml:space="preserve">RWA density (%) </t>
  </si>
  <si>
    <t>Retail</t>
  </si>
  <si>
    <t>Institutions and corporates with a short-term credit assessment</t>
  </si>
  <si>
    <r>
      <rPr>
        <b/>
        <sz val="11"/>
        <color rgb="FF5B87DA"/>
        <rFont val="Arial"/>
        <family val="2"/>
      </rPr>
      <t>Table 46.</t>
    </r>
    <r>
      <rPr>
        <b/>
        <sz val="11"/>
        <color theme="1"/>
        <rFont val="Arial"/>
        <family val="2"/>
      </rPr>
      <t xml:space="preserve"> </t>
    </r>
    <r>
      <rPr>
        <b/>
        <sz val="10"/>
        <color theme="1"/>
        <rFont val="Arial"/>
        <family val="2"/>
      </rPr>
      <t>Distribution of exposures covered with personal guarantees and credit derivatives by risk category</t>
    </r>
  </si>
  <si>
    <t>Hedged with personal guarantees</t>
  </si>
  <si>
    <t>Hedged with credit derivatives</t>
  </si>
  <si>
    <t>Items associated with particularly high risk</t>
  </si>
  <si>
    <t>Equity investments or shares in entities of collective investment</t>
  </si>
  <si>
    <r>
      <rPr>
        <b/>
        <sz val="11"/>
        <color rgb="FF5B87DA"/>
        <rFont val="Arial"/>
        <family val="2"/>
      </rPr>
      <t>Table 47.</t>
    </r>
    <r>
      <rPr>
        <b/>
        <sz val="11"/>
        <color theme="1"/>
        <rFont val="Arial"/>
        <family val="2"/>
      </rPr>
      <t xml:space="preserve"> </t>
    </r>
    <r>
      <rPr>
        <b/>
        <sz val="10"/>
        <color theme="1"/>
        <rFont val="Arial"/>
        <family val="2"/>
      </rPr>
      <t>Distribution of exposures covered by eligible collateral by risk category</t>
    </r>
  </si>
  <si>
    <t>Hedged with eligible financial guarantees</t>
  </si>
  <si>
    <t>Hedged with other eligible collateral</t>
  </si>
  <si>
    <t xml:space="preserve">Linked to the capital market </t>
  </si>
  <si>
    <r>
      <rPr>
        <b/>
        <sz val="16"/>
        <color rgb="FF5B87DA"/>
        <rFont val="Arial"/>
        <family val="2"/>
      </rPr>
      <t>Chapter 10.</t>
    </r>
    <r>
      <rPr>
        <b/>
        <sz val="16"/>
        <color rgb="FF5B87DA"/>
        <rFont val="Arial"/>
        <family val="2"/>
      </rPr>
      <t xml:space="preserve"> </t>
    </r>
    <r>
      <rPr>
        <b/>
        <sz val="16"/>
        <color theme="0"/>
        <rFont val="Arial"/>
        <family val="2"/>
      </rPr>
      <t>INFORMATION ON MARKET RISK OF TRADING BOOK</t>
    </r>
  </si>
  <si>
    <r>
      <rPr>
        <b/>
        <sz val="12"/>
        <color rgb="FF5B87DA"/>
        <rFont val="Arial"/>
        <family val="2"/>
      </rPr>
      <t>Table 48.</t>
    </r>
    <r>
      <rPr>
        <b/>
        <sz val="11"/>
        <color theme="1"/>
        <rFont val="Arial"/>
        <family val="2"/>
      </rPr>
      <t xml:space="preserve"> </t>
    </r>
    <r>
      <rPr>
        <b/>
        <sz val="11"/>
        <color theme="1"/>
        <rFont val="Arial"/>
        <family val="2"/>
      </rPr>
      <t>Market risk under the standardised approach</t>
    </r>
  </si>
  <si>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</si>
  <si>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</si>
  <si>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</si>
  <si>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</si>
  <si>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</si>
  <si>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</si>
  <si>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</si>
  <si>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</si>
  <si>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</si>
  <si>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</si>
  <si>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r>
      <rPr>
        <b/>
        <sz val="16"/>
        <color rgb="FF5B87DA"/>
        <rFont val="Arial"/>
        <family val="2"/>
      </rPr>
      <t>Chapter 11.</t>
    </r>
    <r>
      <rPr>
        <b/>
        <sz val="16"/>
        <color rgb="FF5B87DA"/>
        <rFont val="Arial"/>
        <family val="2"/>
      </rPr>
      <t xml:space="preserve"> </t>
    </r>
    <r>
      <rPr>
        <b/>
        <sz val="16"/>
        <color theme="0"/>
        <rFont val="Arial"/>
        <family val="2"/>
      </rPr>
      <t>METHODOLOGY USED IN THE CALCULATION OF OWN FUNDS REQUIREMENTS FOR OPERATIONAL RISK</t>
    </r>
  </si>
  <si>
    <r>
      <rPr>
        <b/>
        <sz val="12"/>
        <color rgb="FF5B87DA"/>
        <rFont val="Arial"/>
        <family val="2"/>
      </rPr>
      <t>Table 49.</t>
    </r>
    <r>
      <rPr>
        <b/>
        <sz val="11"/>
        <color theme="1"/>
        <rFont val="Arial"/>
        <family val="2"/>
      </rPr>
      <t xml:space="preserve"> </t>
    </r>
    <r>
      <rPr>
        <b/>
        <sz val="11"/>
        <color theme="1"/>
        <rFont val="Arial"/>
        <family val="2"/>
      </rPr>
      <t>Operational risk own funds requirements and risk-weighted exposure amounts</t>
    </r>
  </si>
  <si>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</si>
  <si>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</si>
  <si>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</si>
  <si>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</si>
  <si>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</si>
  <si>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</si>
  <si>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</si>
  <si>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</si>
  <si>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</si>
  <si>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</si>
  <si>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</si>
  <si>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r>
      <rPr>
        <b/>
        <sz val="16"/>
        <color rgb="FF5B87DA"/>
        <rFont val="Arial"/>
        <family val="2"/>
      </rPr>
      <t>Chapter 12.</t>
    </r>
    <r>
      <rPr>
        <b/>
        <sz val="16"/>
        <color rgb="FF5B87DA"/>
        <rFont val="Arial"/>
        <family val="2"/>
      </rPr>
      <t xml:space="preserve"> </t>
    </r>
    <r>
      <rPr>
        <b/>
        <sz val="16"/>
        <color theme="0"/>
        <rFont val="Arial"/>
        <family val="2"/>
      </rPr>
      <t>UNIT INVESTMENTS AND CAPITAL INSTRUMENTS NOT INCLUDED IN THE TRADING BOOK</t>
    </r>
  </si>
  <si>
    <r>
      <rPr>
        <b/>
        <sz val="12"/>
        <color rgb="FF5B87DA"/>
        <rFont val="Arial"/>
        <family val="2"/>
      </rPr>
      <t>Table 50.</t>
    </r>
    <r>
      <rPr>
        <b/>
        <sz val="11"/>
        <color theme="1"/>
        <rFont val="Arial"/>
        <family val="2"/>
      </rPr>
      <t xml:space="preserve"> </t>
    </r>
    <r>
      <rPr>
        <b/>
        <sz val="11"/>
        <color theme="1"/>
        <rFont val="Arial"/>
        <family val="2"/>
      </rPr>
      <t>Classification of instruments by type and nature.</t>
    </r>
  </si>
  <si>
    <t>CAPITAL INSTRUMENTS NOT INCLUDED IN THE TRADING PORTFOLIO</t>
  </si>
  <si>
    <t>Capital instruments listed on organised markets</t>
  </si>
  <si>
    <t>Capital instruments not listed on organised markets</t>
  </si>
  <si>
    <r>
      <rPr>
        <b/>
        <sz val="12"/>
        <color rgb="FF5B87DA"/>
        <rFont val="Arial"/>
        <family val="2"/>
      </rPr>
      <t>Table 51.</t>
    </r>
    <r>
      <rPr>
        <b/>
        <sz val="11"/>
        <color theme="1"/>
        <rFont val="Arial"/>
        <family val="2"/>
      </rPr>
      <t xml:space="preserve"> </t>
    </r>
    <r>
      <rPr>
        <b/>
        <sz val="11"/>
        <color theme="1"/>
        <rFont val="Arial"/>
        <family val="2"/>
      </rPr>
      <t>Classification of instruments by type and nature.</t>
    </r>
  </si>
  <si>
    <t>Standardised method</t>
  </si>
  <si>
    <t>Other methods</t>
  </si>
  <si>
    <t>Non-derivatives</t>
  </si>
  <si>
    <t>Derivatives</t>
  </si>
  <si>
    <t>Quoted</t>
  </si>
  <si>
    <t>Unquoted</t>
  </si>
  <si>
    <t>Investments in subsidiaries, joint ventures and associates</t>
  </si>
  <si>
    <r>
      <rPr>
        <b/>
        <sz val="12"/>
        <color rgb="FF5B87DA"/>
        <rFont val="Arial"/>
        <family val="2"/>
      </rPr>
      <t>Table 52.</t>
    </r>
    <r>
      <rPr>
        <b/>
        <sz val="12"/>
        <color theme="1"/>
        <rFont val="Arial"/>
        <family val="2"/>
      </rPr>
      <t xml:space="preserve"> </t>
    </r>
    <r>
      <rPr>
        <b/>
        <sz val="11"/>
        <color theme="1"/>
        <rFont val="Arial"/>
        <family val="2"/>
      </rPr>
      <t>Gains and losses recorded by equities</t>
    </r>
  </si>
  <si>
    <t>RECORDED PROFIT AND LOSSES</t>
  </si>
  <si>
    <t>Registered in Balance</t>
  </si>
  <si>
    <t>Directly Registered in Equity</t>
  </si>
  <si>
    <t>Earnings on Capital Instruments</t>
  </si>
  <si>
    <t>Losses on Capital Instruments</t>
  </si>
  <si>
    <r>
      <rPr>
        <b/>
        <sz val="16"/>
        <color rgb="FF5B87DA"/>
        <rFont val="Arial"/>
        <family val="2"/>
      </rPr>
      <t>Chapter 13.</t>
    </r>
    <r>
      <rPr>
        <b/>
        <sz val="16"/>
        <color theme="0"/>
        <rFont val="Arial"/>
        <family val="2"/>
      </rPr>
      <t xml:space="preserve"> </t>
    </r>
    <r>
      <rPr>
        <b/>
        <sz val="16"/>
        <color theme="0"/>
        <rFont val="Arial"/>
        <family val="2"/>
      </rPr>
      <t>INTEREST RATE RISK IN POSITIONS NOT INCLUDED IN THE TRADING BOOK</t>
    </r>
  </si>
  <si>
    <r>
      <rPr>
        <b/>
        <sz val="12"/>
        <color rgb="FF5B87DA"/>
        <rFont val="Arial"/>
        <family val="2"/>
      </rPr>
      <t>Table 53.</t>
    </r>
    <r>
      <rPr>
        <b/>
        <sz val="11"/>
        <color theme="1"/>
        <rFont val="Arial"/>
        <family val="2"/>
      </rPr>
      <t xml:space="preserve"> </t>
    </r>
    <r>
      <rPr>
        <b/>
        <sz val="11"/>
        <color theme="1"/>
        <rFont val="Arial"/>
        <family val="2"/>
      </rPr>
      <t>IRRBB - Maturities established for demand deposits according to the type of counterparty</t>
    </r>
  </si>
  <si>
    <t>Average repricing maturity (years)</t>
  </si>
  <si>
    <t>Longest repricing maturity (years)</t>
  </si>
  <si>
    <t>Core deposits</t>
  </si>
  <si>
    <t>Retail Transactional</t>
  </si>
  <si>
    <t>Wholesale non-financial</t>
  </si>
  <si>
    <t>Total Stock</t>
  </si>
  <si>
    <r>
      <rPr>
        <b/>
        <sz val="12"/>
        <color rgb="FF5B87DA"/>
        <rFont val="Arial"/>
        <family val="2"/>
      </rPr>
      <t>Table 54.</t>
    </r>
    <r>
      <rPr>
        <b/>
        <sz val="11"/>
        <color theme="1"/>
        <rFont val="Arial"/>
        <family val="2"/>
      </rPr>
      <t xml:space="preserve"> </t>
    </r>
    <r>
      <rPr>
        <b/>
        <sz val="11"/>
        <color theme="1"/>
        <rFont val="Arial"/>
        <family val="2"/>
      </rPr>
      <t>IRRBB1 - – Interest rate risk of non-trading book activities</t>
    </r>
  </si>
  <si>
    <t>Supervisory disturbance scenarios</t>
  </si>
  <si>
    <t>Change in the economic value</t>
  </si>
  <si>
    <t>Change in net interest income (1)</t>
  </si>
  <si>
    <t>Parallel upward trend</t>
  </si>
  <si>
    <t xml:space="preserve">Parallel downward trend </t>
  </si>
  <si>
    <t xml:space="preserve">Positivisation </t>
  </si>
  <si>
    <t>flattening</t>
  </si>
  <si>
    <t>Short-term interest rate hike</t>
  </si>
  <si>
    <t>Short-term interest rate drop</t>
  </si>
  <si>
    <t>(I) Low  balance maintenance scenario and balance sheet structure</t>
  </si>
  <si>
    <r>
      <rPr>
        <b/>
        <sz val="16"/>
        <color rgb="FF5B87DA"/>
        <rFont val="Arial"/>
        <family val="2"/>
      </rPr>
      <t>Chapter 14.</t>
    </r>
    <r>
      <rPr>
        <b/>
        <sz val="16"/>
        <color theme="0"/>
        <rFont val="Arial"/>
        <family val="2"/>
      </rPr>
      <t xml:space="preserve"> </t>
    </r>
    <r>
      <rPr>
        <b/>
        <sz val="16"/>
        <color theme="0"/>
        <rFont val="Arial"/>
        <family val="2"/>
      </rPr>
      <t>ASSET ENCUMBRANCE</t>
    </r>
  </si>
  <si>
    <r>
      <rPr>
        <b/>
        <sz val="12"/>
        <color rgb="FF5B87DA"/>
        <rFont val="Arial"/>
        <family val="2"/>
      </rPr>
      <t>Table 55.</t>
    </r>
    <r>
      <rPr>
        <b/>
        <sz val="11"/>
        <color theme="1"/>
        <rFont val="Arial"/>
        <family val="2"/>
      </rPr>
      <t xml:space="preserve"> </t>
    </r>
    <r>
      <rPr>
        <b/>
        <sz val="11"/>
        <color theme="1"/>
        <rFont val="Arial"/>
        <family val="2"/>
      </rPr>
      <t>Encumbered and unencumbered assets</t>
    </r>
  </si>
  <si>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</si>
  <si>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</si>
  <si>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</si>
  <si>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</si>
  <si>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</si>
  <si>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</si>
  <si>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</si>
  <si>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Of which: covered bonds</t>
  </si>
  <si>
    <t>Of which: securitisations</t>
  </si>
  <si>
    <t>Of which: issued by general governments</t>
  </si>
  <si>
    <t>Of which: issued by financial companies</t>
  </si>
  <si>
    <t>Of which: issued by non-financial companies</t>
  </si>
  <si>
    <r>
      <rPr>
        <b/>
        <sz val="11"/>
        <color rgb="FF5B87DA"/>
        <rFont val="Arial"/>
        <family val="2"/>
      </rPr>
      <t>Table 56.</t>
    </r>
    <r>
      <rPr>
        <b/>
        <sz val="11"/>
        <color theme="1"/>
        <rFont val="Arial"/>
        <family val="2"/>
      </rPr>
      <t xml:space="preserve"> </t>
    </r>
    <r>
      <rPr>
        <b/>
        <sz val="11"/>
        <color theme="1"/>
        <rFont val="Arial"/>
        <family val="2"/>
      </rPr>
      <t>Collateral received and own debt securities issued</t>
    </r>
  </si>
  <si>
    <t>Fair value of encumbered collateral received or own debt securities issued</t>
  </si>
  <si>
    <t>Unencumbered</t>
  </si>
  <si>
    <t>Fair value of collateral received or own debt securities issued available for encumbrance</t>
  </si>
  <si>
    <t>Collateral received by the reporting institution</t>
  </si>
  <si>
    <t>Demand loans</t>
  </si>
  <si>
    <t>Loans and advances other than demand loans</t>
  </si>
  <si>
    <t>Other collaterals received</t>
  </si>
  <si>
    <t>Own debt securities issued other than own covered bonds or securitisations</t>
  </si>
  <si>
    <t xml:space="preserve"> Own covered bonds and asset-backed securities issued and not yet pledged</t>
  </si>
  <si>
    <t xml:space="preserve">TOTAL ASSETS, COLLATERAL RECEIVED AND OWN DEBT SECURITIES ISSUED </t>
  </si>
  <si>
    <r>
      <rPr>
        <b/>
        <sz val="11"/>
        <color rgb="FF5B87DA"/>
        <rFont val="Arial"/>
        <family val="2"/>
      </rPr>
      <t>Table 57.</t>
    </r>
    <r>
      <rPr>
        <b/>
        <sz val="11"/>
        <color theme="1"/>
        <rFont val="Arial"/>
        <family val="2"/>
      </rPr>
      <t xml:space="preserve"> </t>
    </r>
    <r>
      <rPr>
        <b/>
        <sz val="11"/>
        <color theme="1"/>
        <rFont val="Arial"/>
        <family val="2"/>
      </rPr>
      <t>Financial liabilities related to encumbered assets</t>
    </r>
  </si>
  <si>
    <t>Matching liabilities, contingent liabilities or securities lent</t>
  </si>
  <si>
    <t>Assets, collateral received and own debt securities issued other than covered bonds and securitisations encumbered</t>
  </si>
  <si>
    <t>Carrying amount of selected financial liabilities</t>
  </si>
  <si>
    <r>
      <rPr>
        <b/>
        <sz val="16"/>
        <color rgb="FF5B87DA"/>
        <rFont val="Arial"/>
        <family val="2"/>
      </rPr>
      <t>Chapter 15.</t>
    </r>
    <r>
      <rPr>
        <b/>
        <sz val="16"/>
        <color theme="0"/>
        <rFont val="Arial"/>
        <family val="2"/>
      </rPr>
      <t xml:space="preserve"> </t>
    </r>
    <r>
      <rPr>
        <b/>
        <sz val="16"/>
        <color theme="0"/>
        <rFont val="Arial"/>
        <family val="2"/>
      </rPr>
      <t>INFORMATION ON REMUNERATION</t>
    </r>
  </si>
  <si>
    <r>
      <rPr>
        <b/>
        <sz val="12"/>
        <color rgb="FF5B87DA"/>
        <rFont val="Arial"/>
        <family val="2"/>
      </rPr>
      <t>Table 58.</t>
    </r>
    <r>
      <rPr>
        <b/>
        <sz val="11"/>
        <color theme="1"/>
        <rFont val="Arial"/>
        <family val="2"/>
      </rPr>
      <t xml:space="preserve"> </t>
    </r>
    <r>
      <rPr>
        <b/>
        <sz val="11"/>
        <color theme="1"/>
        <rFont val="Arial"/>
        <family val="2"/>
      </rPr>
      <t>Remuneration awarded for the financial year</t>
    </r>
  </si>
  <si>
    <t>Management body supervisory function</t>
  </si>
  <si>
    <t xml:space="preserve">Management body management function </t>
  </si>
  <si>
    <t>Other senior management</t>
  </si>
  <si>
    <t>Other identified staff</t>
  </si>
  <si>
    <t>Fixed remuneration</t>
  </si>
  <si>
    <t>Number of identified staff</t>
  </si>
  <si>
    <t>Total fixed remuneration</t>
  </si>
  <si>
    <t>Of which: cash-based</t>
  </si>
  <si>
    <t>(Non applicable in the UE)</t>
  </si>
  <si>
    <t>EU -4a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</si>
  <si>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</si>
  <si>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</si>
  <si>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</si>
  <si>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</si>
  <si>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</si>
  <si>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</si>
  <si>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</si>
  <si>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</si>
  <si>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 -13a</t>
  </si>
  <si>
    <t>EU -14a</t>
  </si>
  <si>
    <t>EU-13b</t>
  </si>
  <si>
    <t>EU-14b</t>
  </si>
  <si>
    <t>EU-14x</t>
  </si>
  <si>
    <t>EU-14y</t>
  </si>
  <si>
    <t>Total remuneration (2 + 10)</t>
  </si>
  <si>
    <r>
      <rPr>
        <b/>
        <sz val="11"/>
        <color rgb="FF5B87DA"/>
        <rFont val="Arial"/>
        <family val="2"/>
      </rPr>
      <t>Table 59.</t>
    </r>
    <r>
      <rPr>
        <b/>
        <sz val="11"/>
        <color theme="1"/>
        <rFont val="Arial"/>
        <family val="2"/>
      </rPr>
      <t xml:space="preserve"> </t>
    </r>
    <r>
      <rPr>
        <b/>
        <sz val="10"/>
        <color theme="1"/>
        <rFont val="Arial"/>
        <family val="2"/>
      </rPr>
      <t>Number of employees benefiting from one of the exceptions set out in Article 94(3) and their total remuneration</t>
    </r>
  </si>
  <si>
    <t>Total remuneration of identified staff</t>
  </si>
  <si>
    <t>   Of which: variable remuneration</t>
  </si>
  <si>
    <t>   Of which: fixed remuneration</t>
  </si>
  <si>
    <t>People and thousand €</t>
  </si>
  <si>
    <r>
      <rPr>
        <b/>
        <sz val="12"/>
        <color rgb="FF5B87DA"/>
        <rFont val="Arial"/>
        <family val="2"/>
      </rPr>
      <t>Table 60.</t>
    </r>
    <r>
      <rPr>
        <b/>
        <sz val="12"/>
        <color theme="1"/>
        <rFont val="Arial"/>
        <family val="2"/>
      </rPr>
      <t>Special payments to staff whose professional activities have a material impact on institutions' risk profile (identified staff)</t>
    </r>
  </si>
  <si>
    <t xml:space="preserve">Guaranteed variable remuneration awards </t>
  </si>
  <si>
    <t>Guaranteed variable remuneration awards - Number of identified staff</t>
  </si>
  <si>
    <t>Guaranteed variable remuneration awards -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</si>
  <si>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</si>
  <si>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</si>
  <si>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Number of identified staff</t>
  </si>
  <si>
    <t>Severance payments awarded in previous periods, that have been paid out during the financial year - Total amount</t>
  </si>
  <si>
    <t>Severance payments awarded during the financial year</t>
  </si>
  <si>
    <t>Severance payments awarded out during the financial year- Number of identified staff</t>
  </si>
  <si>
    <t>Severance payments awarded out during the financial year - Total amount</t>
  </si>
  <si>
    <t xml:space="preserve">Of which: paid during the financial year </t>
  </si>
  <si>
    <t>Of which: Severance pay paid during the financial year, that are not taken into account in the bonus cap</t>
  </si>
  <si>
    <t>Highest payment that has been awarded to a single person</t>
  </si>
  <si>
    <r>
      <rPr>
        <b/>
        <sz val="12"/>
        <color rgb="FF5B87DA"/>
        <rFont val="Arial"/>
        <family val="2"/>
      </rPr>
      <t>Table 61.</t>
    </r>
    <r>
      <rPr>
        <b/>
        <sz val="12"/>
        <color theme="1"/>
        <rFont val="Arial"/>
        <family val="2"/>
      </rPr>
      <t xml:space="preserve"> </t>
    </r>
    <r>
      <rPr>
        <b/>
        <sz val="11"/>
        <color theme="1"/>
        <rFont val="Arial"/>
        <family val="2"/>
      </rPr>
      <t>Deferred remuneration</t>
    </r>
  </si>
  <si>
    <t>EU - g</t>
  </si>
  <si>
    <t>EU - h</t>
  </si>
  <si>
    <t>Deferred and withhold remuneration</t>
  </si>
  <si>
    <t>Total amount of deferred remuneration awarded for previous performance periods</t>
  </si>
  <si>
    <t xml:space="preserve">
Of which: vested in the financial year</t>
  </si>
  <si>
    <t xml:space="preserve">
Of which: vesting in subsequent financial years</t>
  </si>
  <si>
    <t>Amount of performance adjustment to deferred remuneration that was due to vest in the financial year</t>
  </si>
  <si>
    <t>Amount of performance adjustment to deferred remuneration that was due to vest in future performance years</t>
  </si>
  <si>
    <t>Total amount of ex post implicit adjustments during the financial year (i.e. changes of value of deferred remuneration due to the changes of prices of instruments)</t>
  </si>
  <si>
    <t xml:space="preserve">Total amount of deferred remuneration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</si>
  <si>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</si>
  <si>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</si>
  <si>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</si>
  <si>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</si>
  <si>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</si>
  <si>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</si>
  <si>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Management body management function</t>
  </si>
  <si>
    <t>Total amount</t>
  </si>
  <si>
    <r>
      <rPr>
        <b/>
        <sz val="12"/>
        <color rgb="FF5B87DA"/>
        <rFont val="Arial"/>
        <family val="2"/>
      </rPr>
      <t>Table 62.</t>
    </r>
    <r>
      <rPr>
        <b/>
        <sz val="11"/>
        <color theme="1"/>
        <rFont val="Arial"/>
        <family val="2"/>
      </rPr>
      <t xml:space="preserve"> </t>
    </r>
    <r>
      <rPr>
        <b/>
        <sz val="11"/>
        <color theme="1"/>
        <rFont val="Arial"/>
        <family val="2"/>
      </rPr>
      <t>Information on remuneration of staff whose professional activities have a material impact on institutions' risk profile</t>
    </r>
  </si>
  <si>
    <t>Management body remuneration</t>
  </si>
  <si>
    <t>Business areas</t>
  </si>
  <si>
    <t>Total management body</t>
  </si>
  <si>
    <t>Investment banking</t>
  </si>
  <si>
    <t>Retail banking</t>
  </si>
  <si>
    <t>Asset management</t>
  </si>
  <si>
    <t>Corporate functions</t>
  </si>
  <si>
    <t>Independent internal control functions</t>
  </si>
  <si>
    <t>All others</t>
  </si>
  <si>
    <t xml:space="preserve">Total </t>
  </si>
  <si>
    <t>Total number of identified staff</t>
  </si>
  <si>
    <t>Of which: members of the management body</t>
  </si>
  <si>
    <t>Of which: other senior management</t>
  </si>
  <si>
    <t>Of which: other identified staff</t>
  </si>
  <si>
    <t xml:space="preserve">Of which: variable remuneration </t>
  </si>
  <si>
    <t xml:space="preserve">Of which: fixed remuneration </t>
  </si>
  <si>
    <r>
      <rPr>
        <b/>
        <sz val="12"/>
        <color rgb="FF5B87DA"/>
        <rFont val="Arial"/>
        <family val="2"/>
      </rPr>
      <t>Table 63.</t>
    </r>
    <r>
      <rPr>
        <b/>
        <sz val="12"/>
        <color theme="1"/>
        <rFont val="Arial"/>
        <family val="2"/>
      </rPr>
      <t xml:space="preserve"> </t>
    </r>
    <r>
      <rPr>
        <b/>
        <sz val="11"/>
        <color theme="1"/>
        <rFont val="Arial"/>
        <family val="2"/>
      </rPr>
      <t>Remuneration of 1 million EUR or more per year.</t>
    </r>
  </si>
  <si>
    <t>EUR</t>
  </si>
  <si>
    <t>Identified staff with high remuneration according to article 450, letter i) of the CRR</t>
  </si>
  <si>
    <t>1 000 000 to less than 1 500 000</t>
  </si>
  <si>
    <t>1 500 000 to less than 2 000 000</t>
  </si>
  <si>
    <t>2 000 000 to less than 2 500 000</t>
  </si>
  <si>
    <t>2 500 000 to less than 3 000 000</t>
  </si>
  <si>
    <t>3 000 000 to less than 3 500 000</t>
  </si>
  <si>
    <t>3 500 000 to less than 4 000 000</t>
  </si>
  <si>
    <t>4 000 000 to less than 4 500 000</t>
  </si>
  <si>
    <t>4 500 000 to less than 5 000 000</t>
  </si>
  <si>
    <t>5 000 000 to less than 6 000 000</t>
  </si>
  <si>
    <t>6 000 000 to less than 7 000 000</t>
  </si>
  <si>
    <t>7 000 000 to less than 8 000 000</t>
  </si>
  <si>
    <t>Number of people</t>
  </si>
  <si>
    <r>
      <rPr>
        <b/>
        <sz val="12"/>
        <color rgb="FF5B87DA"/>
        <rFont val="Arial"/>
        <family val="2"/>
      </rPr>
      <t>Table 64.</t>
    </r>
    <r>
      <rPr>
        <b/>
        <sz val="11"/>
        <color theme="1"/>
        <rFont val="Arial"/>
        <family val="2"/>
      </rPr>
      <t xml:space="preserve"> </t>
    </r>
    <r>
      <rPr>
        <b/>
        <sz val="11"/>
        <color theme="1"/>
        <rFont val="Arial"/>
        <family val="2"/>
      </rPr>
      <t>Power levels</t>
    </r>
  </si>
  <si>
    <r>
      <rPr>
        <b/>
        <sz val="11"/>
        <color rgb="FF5B87DA"/>
        <rFont val="Arial"/>
        <family val="2"/>
      </rPr>
      <t>Table 78</t>
    </r>
    <r>
      <rPr>
        <b/>
        <sz val="11"/>
        <color theme="1"/>
        <rFont val="Arial"/>
        <family val="2"/>
      </rPr>
      <t xml:space="preserve"> - Banking book - Climate change transition risk:</t>
    </r>
    <r>
      <rPr>
        <b/>
        <sz val="11"/>
        <color theme="1"/>
        <rFont val="Arial"/>
        <family val="2"/>
      </rPr>
      <t xml:space="preserve"> </t>
    </r>
    <r>
      <rPr>
        <b/>
        <sz val="11"/>
        <color theme="1"/>
        <rFont val="Arial"/>
        <family val="2"/>
      </rPr>
      <t>Credit quality of exposures by sector, issues and residual maturity</t>
    </r>
  </si>
  <si>
    <t>p</t>
  </si>
  <si>
    <t>Sector or subsector</t>
  </si>
  <si>
    <t>Gross carrying amount (EUR million)</t>
  </si>
  <si>
    <t>Accumulated impairment, accumulated negative changes in fair value due to credit risk and provisions(EUR million)</t>
  </si>
  <si>
    <t xml:space="preserve">GHG financed emissions (scope 1, 2 and 3 emissions of the counterparty) (in tons of CO2 equivalent)
</t>
  </si>
  <si>
    <t>GHG financed emissions (column i): 
percentage derived from company specific reporting</t>
  </si>
  <si>
    <t xml:space="preserve"> &lt;= 5 years</t>
  </si>
  <si>
    <t>&gt; 5 years&lt;= 10 years</t>
  </si>
  <si>
    <t>&gt; 10 years&lt;= 20 years</t>
  </si>
  <si>
    <t>&gt; 20 years</t>
  </si>
  <si>
    <t>Weighted average maturity</t>
  </si>
  <si>
    <t>Of which: exposures vs.
companies excluded from
EU reference indices aligned with
the Paris Agreement in accordance
with article 12.1(d) to (g), and section 2 of the
Regulation (EU) 2020/1818</t>
  </si>
  <si>
    <t xml:space="preserve">Of which: 
environmentally sustainable (CCM)
</t>
  </si>
  <si>
    <t>Of which: stage 2
exposures</t>
  </si>
  <si>
    <t>Of which: non-performing exposures</t>
  </si>
  <si>
    <t>Of which: scope 3 financed emissions</t>
  </si>
  <si>
    <t>Exposures towards sectors that highly contribute to climate change</t>
  </si>
  <si>
    <t>A - Agriculture, livestock farming, forestry and fishing</t>
  </si>
  <si>
    <t>B - Mining and quarrying</t>
  </si>
  <si>
    <t xml:space="preserve">B.05 - Mining of coal and lignite </t>
  </si>
  <si>
    <t xml:space="preserve">B.06 - Extraction of crude petroleum and natural gas </t>
  </si>
  <si>
    <t>B.07 - Mining of metal ores</t>
  </si>
  <si>
    <t xml:space="preserve">B.08 - Other mining and quarrying </t>
  </si>
  <si>
    <t>B.09 - Mining support service activities</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</si>
  <si>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</si>
  <si>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</si>
  <si>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</si>
  <si>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</si>
  <si>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</si>
  <si>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</si>
  <si>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</si>
  <si>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</si>
  <si>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pulp, paper and paperboard</t>
  </si>
  <si>
    <t>C.18 -  Printing and service activities related to printing</t>
  </si>
  <si>
    <t>C.19 -  Manufacture of coke oven products</t>
  </si>
  <si>
    <t>C.20 - Production of chemicals</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</si>
  <si>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</si>
  <si>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</si>
  <si>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</si>
  <si>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</si>
  <si>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</si>
  <si>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</si>
  <si>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</si>
  <si>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</si>
  <si>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</si>
  <si>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</si>
  <si>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</si>
  <si>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</si>
  <si>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</si>
  <si>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</si>
  <si>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</si>
  <si>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</si>
  <si>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</si>
  <si>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</si>
  <si>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</si>
  <si>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</si>
  <si>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</si>
  <si>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</si>
  <si>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</si>
  <si>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</si>
  <si>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</si>
  <si>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</si>
  <si>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</si>
  <si>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</si>
  <si>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</si>
  <si>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</si>
  <si>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</si>
  <si>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</si>
  <si>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</si>
  <si>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</si>
  <si>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</si>
  <si>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r>
      <rPr>
        <b/>
        <sz val="11"/>
        <color rgb="FF5B87DA"/>
        <rFont val="Arial"/>
        <family val="2"/>
      </rPr>
      <t>Table 79</t>
    </r>
    <r>
      <rPr>
        <b/>
        <sz val="11"/>
        <color theme="1"/>
        <rFont val="Arial"/>
        <family val="2"/>
      </rPr>
      <t xml:space="preserve"> - Banking book - Climate change transition risk:</t>
    </r>
    <r>
      <rPr>
        <b/>
        <sz val="11"/>
        <color theme="1"/>
        <rFont val="Arial"/>
        <family val="2"/>
      </rPr>
      <t xml:space="preserve"> </t>
    </r>
    <r>
      <rPr>
        <b/>
        <sz val="11"/>
        <color theme="1"/>
        <rFont val="Arial"/>
        <family val="2"/>
      </rPr>
      <t>Loans collateralised by immovable property - Energy efficiency of the collateral</t>
    </r>
  </si>
  <si>
    <t>Counterparty sector</t>
  </si>
  <si>
    <t>Total gross carrying amount amount (in MEUR)</t>
  </si>
  <si>
    <t>Level of energy efficiency (EP score in kWh/m² of collateral)</t>
  </si>
  <si>
    <t>Level of energy efficiency (EPC label of collateral)</t>
  </si>
  <si>
    <t>Without EPC label of collateral</t>
  </si>
  <si>
    <t>0;&lt;=100</t>
  </si>
  <si>
    <t>&gt; 100;&lt;=200</t>
  </si>
  <si>
    <t>&gt; 200;&lt;=300</t>
  </si>
  <si>
    <t>&gt; 300;&lt;=400</t>
  </si>
  <si>
    <t>&gt; 400;&lt;=500</t>
  </si>
  <si>
    <t>&gt; 500</t>
  </si>
  <si>
    <t>A</t>
  </si>
  <si>
    <t>B</t>
  </si>
  <si>
    <t>C</t>
  </si>
  <si>
    <t>D</t>
  </si>
  <si>
    <t>E</t>
  </si>
  <si>
    <t>F</t>
  </si>
  <si>
    <t>G</t>
  </si>
  <si>
    <t>Of which: level of energy efficiency estimated*</t>
  </si>
  <si>
    <t>Total EU area</t>
  </si>
  <si>
    <t>Of which: Loans collateralised by commercial immovable property</t>
  </si>
  <si>
    <t>Of which: Loans collateralised by residential immovable property</t>
  </si>
  <si>
    <t>Of which: Collateral obtained by taking possession: residential and commercial immovable properties</t>
  </si>
  <si>
    <t>Of which: Level of energy efficiency (EP score in kWh/m² of collateral) estimated</t>
  </si>
  <si>
    <t>Total non-EU area</t>
  </si>
  <si>
    <r>
      <rPr>
        <b/>
        <sz val="11"/>
        <color rgb="FF5B87DA"/>
        <rFont val="Arial"/>
        <family val="2"/>
      </rPr>
      <t>Table 80</t>
    </r>
    <r>
      <rPr>
        <b/>
        <sz val="11"/>
        <color theme="1"/>
        <rFont val="Arial"/>
        <family val="2"/>
      </rPr>
      <t xml:space="preserve"> - Banking book- Climate change transition risk: alignment metrics</t>
    </r>
  </si>
  <si>
    <r>
      <rPr>
        <b/>
        <sz val="11"/>
        <color rgb="FF5B87DA"/>
        <rFont val="Arial"/>
        <family val="2"/>
      </rPr>
      <t>Table 81</t>
    </r>
    <r>
      <rPr>
        <b/>
        <sz val="11"/>
        <color theme="1"/>
        <rFont val="Arial"/>
        <family val="2"/>
      </rPr>
      <t xml:space="preserve"> - Banking book - Climate change transition risk:</t>
    </r>
    <r>
      <rPr>
        <b/>
        <sz val="11"/>
        <color theme="1"/>
        <rFont val="Arial"/>
        <family val="2"/>
      </rPr>
      <t xml:space="preserve"> </t>
    </r>
    <r>
      <rPr>
        <b/>
        <sz val="11"/>
        <color theme="1"/>
        <rFont val="Arial"/>
        <family val="2"/>
      </rPr>
      <t>Exposures to top 20 carbon-intensive firms</t>
    </r>
  </si>
  <si>
    <t>Million Euro</t>
  </si>
  <si>
    <t>Gross carrying amount (aggregate)</t>
  </si>
  <si>
    <t>Gross carrying amount towards the counterparties compared to total gross carrying amount (aggregate)*</t>
  </si>
  <si>
    <t>Number of top 20 polluting firms included</t>
  </si>
  <si>
    <t>*For counterparties among the top 20 carbon emitting companies in the world</t>
  </si>
  <si>
    <r>
      <rPr>
        <b/>
        <sz val="11"/>
        <color rgb="FF5B87DA"/>
        <rFont val="Arial"/>
        <family val="2"/>
      </rPr>
      <t>Table 82_A</t>
    </r>
    <r>
      <rPr>
        <b/>
        <sz val="11"/>
        <color theme="1"/>
        <rFont val="Arial"/>
        <family val="2"/>
      </rPr>
      <t xml:space="preserve"> - Banking book - Climate change physical risk:</t>
    </r>
    <r>
      <rPr>
        <b/>
        <sz val="11"/>
        <color theme="1"/>
        <rFont val="Arial"/>
        <family val="2"/>
      </rPr>
      <t xml:space="preserve"> </t>
    </r>
    <r>
      <rPr>
        <b/>
        <sz val="11"/>
        <color theme="1"/>
        <rFont val="Arial"/>
        <family val="2"/>
      </rPr>
      <t>Exposures subject to physical risk</t>
    </r>
    <r>
      <rPr>
        <b/>
        <sz val="11"/>
        <color theme="1"/>
        <rFont val="Arial"/>
        <family val="2"/>
      </rPr>
      <t>.</t>
    </r>
    <r>
      <rPr>
        <b/>
        <sz val="11"/>
        <color rgb="FF5B87DA"/>
        <rFont val="Arial"/>
        <family val="2"/>
      </rPr>
      <t xml:space="preserve"> </t>
    </r>
    <r>
      <rPr>
        <b/>
        <sz val="11"/>
        <color rgb="FF5B87DA"/>
        <rFont val="Arial"/>
        <family val="2"/>
      </rPr>
      <t>Spain</t>
    </r>
  </si>
  <si>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</si>
  <si>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</si>
  <si>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</si>
  <si>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</si>
  <si>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</si>
  <si>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exposures sensitive to impact both from chronic and acute climate change events</t>
  </si>
  <si>
    <t xml:space="preserve">Of which: 
stage 2 exposures
</t>
  </si>
  <si>
    <t>Of which: 
non-performing exposures</t>
  </si>
  <si>
    <t>Of which: 
stage 2 exposures</t>
  </si>
  <si>
    <t xml:space="preserve">Of which: 
non-performing exposures </t>
  </si>
  <si>
    <r>
      <rPr>
        <b/>
        <sz val="11"/>
        <color rgb="FF5B87DA"/>
        <rFont val="Arial"/>
        <family val="2"/>
      </rPr>
      <t>Table 82_B</t>
    </r>
    <r>
      <rPr>
        <b/>
        <sz val="11"/>
        <color theme="1"/>
        <rFont val="Arial"/>
        <family val="2"/>
      </rPr>
      <t xml:space="preserve"> - Banking book - Climate change physical risk:</t>
    </r>
    <r>
      <rPr>
        <b/>
        <sz val="11"/>
        <color theme="1"/>
        <rFont val="Arial"/>
        <family val="2"/>
      </rPr>
      <t xml:space="preserve"> </t>
    </r>
    <r>
      <rPr>
        <b/>
        <sz val="11"/>
        <color theme="1"/>
        <rFont val="Arial"/>
        <family val="2"/>
      </rPr>
      <t>Exposures subject to physical risk</t>
    </r>
    <r>
      <rPr>
        <b/>
        <sz val="11"/>
        <color theme="1"/>
        <rFont val="Arial"/>
        <family val="2"/>
      </rPr>
      <t>.</t>
    </r>
    <r>
      <rPr>
        <b/>
        <sz val="11"/>
        <color rgb="FF5B87DA"/>
        <rFont val="Arial"/>
        <family val="2"/>
      </rPr>
      <t xml:space="preserve"> </t>
    </r>
    <r>
      <rPr>
        <b/>
        <sz val="11"/>
        <color rgb="FF5B87DA"/>
        <rFont val="Arial"/>
        <family val="2"/>
      </rPr>
      <t>Portugal</t>
    </r>
  </si>
  <si>
    <r>
      <rPr>
        <b/>
        <sz val="11"/>
        <color rgb="FF5B87DA"/>
        <rFont val="Arial"/>
        <family val="2"/>
      </rPr>
      <t>Table 83</t>
    </r>
    <r>
      <rPr>
        <b/>
        <sz val="11"/>
        <color theme="1"/>
        <rFont val="Arial"/>
        <family val="2"/>
      </rPr>
      <t xml:space="preserve"> -</t>
    </r>
    <r>
      <rPr>
        <b/>
        <sz val="11"/>
        <color rgb="FF5B87DA"/>
        <rFont val="Arial"/>
        <family val="2"/>
      </rPr>
      <t xml:space="preserve"> Summary of KPIs of GAR</t>
    </r>
  </si>
  <si>
    <t>KPI</t>
  </si>
  <si>
    <t xml:space="preserve">% Coverage (over total assets)*
</t>
  </si>
  <si>
    <t>Climate change mitigation</t>
  </si>
  <si>
    <t>Climate change adaptation</t>
  </si>
  <si>
    <t>Total (climate change mitigation + climate change adaptation)</t>
  </si>
  <si>
    <t>GAR stock</t>
  </si>
  <si>
    <t>GAR FLOW</t>
  </si>
  <si>
    <r>
      <rPr>
        <b/>
        <sz val="11"/>
        <color rgb="FF5B87DA"/>
        <rFont val="Arial"/>
        <family val="2"/>
      </rPr>
      <t>Table 84</t>
    </r>
    <r>
      <rPr>
        <b/>
        <sz val="11"/>
        <color theme="1"/>
        <rFont val="Arial"/>
        <family val="2"/>
      </rPr>
      <t xml:space="preserve"> -</t>
    </r>
    <r>
      <rPr>
        <b/>
        <sz val="11"/>
        <color rgb="FF5B87DA"/>
        <rFont val="Arial"/>
        <family val="2"/>
      </rPr>
      <t xml:space="preserve"> Mitigation actions:</t>
    </r>
    <r>
      <rPr>
        <b/>
        <sz val="11"/>
        <color rgb="FF5B87DA"/>
        <rFont val="Arial"/>
        <family val="2"/>
      </rPr>
      <t xml:space="preserve"> </t>
    </r>
    <r>
      <rPr>
        <b/>
        <sz val="11"/>
        <color rgb="FF5B87DA"/>
        <rFont val="Arial"/>
        <family val="2"/>
      </rPr>
      <t>Assets for the calculation of GAR</t>
    </r>
  </si>
  <si>
    <t>Disclosure reference date T</t>
  </si>
  <si>
    <t>Total gross carrying amount</t>
  </si>
  <si>
    <t>Climate change mitigation (CCM)</t>
  </si>
  <si>
    <t>Climate change adaptation (CCA)</t>
  </si>
  <si>
    <t>TOTAL (CCM+CCA)</t>
  </si>
  <si>
    <t>Of which: towards taxonomy relevant sectors (taxonomy-eligible)</t>
  </si>
  <si>
    <t>Of which: environmentally sustainable (taxonomy-aligned)</t>
  </si>
  <si>
    <t>Of which: specialised lending</t>
  </si>
  <si>
    <t>Of which: of transitional</t>
  </si>
  <si>
    <t>Of which: enabling</t>
  </si>
  <si>
    <t>Of which: adaptation</t>
  </si>
  <si>
    <t>Of which: transitional/adaptation</t>
  </si>
  <si>
    <t>GAR - Covered assets in both numerator and denominator</t>
  </si>
  <si>
    <t xml:space="preserve">    Loans and advances, debt securities and equity instruments not HfT eligible for GAR calculation</t>
  </si>
  <si>
    <t xml:space="preserve">        Financial undertakings</t>
  </si>
  <si>
    <t xml:space="preserve">            Credit institutions</t>
  </si>
  <si>
    <t xml:space="preserve">                Loans and advances</t>
  </si>
  <si>
    <t xml:space="preserve">                Debt securities, including UoP</t>
  </si>
  <si>
    <t xml:space="preserve">                Equity instruments</t>
  </si>
  <si>
    <t xml:space="preserve">            Other financial corporations</t>
  </si>
  <si>
    <t xml:space="preserve">                Of which: investment firms</t>
  </si>
  <si>
    <t xml:space="preserve">                    Loans and advances</t>
  </si>
  <si>
    <t xml:space="preserve">                    Debt securities, including UoP</t>
  </si>
  <si>
    <t xml:space="preserve">                    Equity instruments</t>
  </si>
  <si>
    <t xml:space="preserve">                Of which: management companies</t>
  </si>
  <si>
    <t xml:space="preserve">                Of which: insurance undertakings</t>
  </si>
  <si>
    <t xml:space="preserve">        Non-financial undertakings subject to disclosure obligations provided for in the NFRD</t>
  </si>
  <si>
    <t xml:space="preserve">            Loans and advances</t>
  </si>
  <si>
    <t xml:space="preserve">            Debt securities, including UoP</t>
  </si>
  <si>
    <t xml:space="preserve">            Equity instruments</t>
  </si>
  <si>
    <t xml:space="preserve">        Households</t>
  </si>
  <si>
    <t xml:space="preserve">            Of which: loans collateralised by residential immovable property</t>
  </si>
  <si>
    <t xml:space="preserve">            Of which: building renovation loans</t>
  </si>
  <si>
    <t xml:space="preserve">            Of which: motor vehicle loans</t>
  </si>
  <si>
    <t xml:space="preserve">        Local governments financing</t>
  </si>
  <si>
    <t xml:space="preserve">            Housing financing</t>
  </si>
  <si>
    <t xml:space="preserve">            Other local government financing</t>
  </si>
  <si>
    <t xml:space="preserve">        Collateral obtained by taking possession: residential and commercial immovable properties</t>
  </si>
  <si>
    <t>TOTAL GAR ASSETS</t>
  </si>
  <si>
    <t>Assets excluded from the numerator for GAR calculation (covered in the denominator)</t>
  </si>
  <si>
    <t xml:space="preserve">        EU non-financial undertakings (not subject to NFRD disclosure obligations)</t>
  </si>
  <si>
    <t xml:space="preserve">            Debt securities</t>
  </si>
  <si>
    <t xml:space="preserve">        Non-EU country undertakings (not subject to NFRD disclosure obligations)</t>
  </si>
  <si>
    <t xml:space="preserve">        Derivatives</t>
  </si>
  <si>
    <t xml:space="preserve">        On-demand interbank loans</t>
  </si>
  <si>
    <t xml:space="preserve">        Cash and cash-related assets</t>
  </si>
  <si>
    <t xml:space="preserve">        Other categories of assets (e.g. Goodwill, commodities etc.)</t>
  </si>
  <si>
    <t>TOTAL GAR ASSETS IN THE DENOMINATOR</t>
  </si>
  <si>
    <t>Assets not covered for GAR calculation</t>
  </si>
  <si>
    <t xml:space="preserve">        Central governments and Supranational issuers</t>
  </si>
  <si>
    <t xml:space="preserve">        Central banks exposure</t>
  </si>
  <si>
    <t xml:space="preserve">        Trading book</t>
  </si>
  <si>
    <t>TOTAL ASSETS EXCLUDED FROM THE NUMERATOR AND DENOMINATOR</t>
  </si>
  <si>
    <t>TOTAL ASSETS</t>
  </si>
  <si>
    <r>
      <rPr>
        <b/>
        <sz val="11"/>
        <color rgb="FF5B87DA"/>
        <rFont val="Arial"/>
        <family val="2"/>
      </rPr>
      <t>Table 85</t>
    </r>
    <r>
      <rPr>
        <b/>
        <sz val="11"/>
        <color theme="1"/>
        <rFont val="Arial"/>
        <family val="2"/>
      </rPr>
      <t xml:space="preserve"> -</t>
    </r>
    <r>
      <rPr>
        <b/>
        <sz val="11"/>
        <color rgb="FF5B87DA"/>
        <rFont val="Arial"/>
        <family val="2"/>
      </rPr>
      <t xml:space="preserve"> GAR (%)</t>
    </r>
  </si>
  <si>
    <t>q</t>
  </si>
  <si>
    <t>r</t>
  </si>
  <si>
    <t>s</t>
  </si>
  <si>
    <t>t</t>
  </si>
  <si>
    <t>u</t>
  </si>
  <si>
    <t>v</t>
  </si>
  <si>
    <t>w</t>
  </si>
  <si>
    <t>x</t>
  </si>
  <si>
    <t>y</t>
  </si>
  <si>
    <t>z</t>
  </si>
  <si>
    <t>aa</t>
  </si>
  <si>
    <t>ab</t>
  </si>
  <si>
    <t>ac</t>
  </si>
  <si>
    <t>ad</t>
  </si>
  <si>
    <t>ae</t>
  </si>
  <si>
    <t>af</t>
  </si>
  <si>
    <t>Disclosure reference date T: GAR KPI stock</t>
  </si>
  <si>
    <t>Disclosure reference date T: GAR KPI flow</t>
  </si>
  <si>
    <t>Proportion of total covered assets funding taxonomy relevant sectors (Taxonomy-eligible)</t>
  </si>
  <si>
    <t>% Coverage over total assets</t>
  </si>
  <si>
    <t>Proportion of total new covered assets funding taxonomy relevant sectors (Taxonomy-eligible)</t>
  </si>
  <si>
    <t>% Coverage of total new assets</t>
  </si>
  <si>
    <t>% (compared to total covered assets in the denominator)</t>
  </si>
  <si>
    <t>GAR</t>
  </si>
  <si>
    <t>Loans and advances, debt securities and equity instruments not HfT eligible for GAR calculation</t>
  </si>
  <si>
    <t>Financial undertakings</t>
  </si>
  <si>
    <t>Of which: investment firms</t>
  </si>
  <si>
    <t>Of which: management companies</t>
  </si>
  <si>
    <t>Of which: insurance undertakings</t>
  </si>
  <si>
    <t>Non-financial undertakings subject to disclosure obligations provided for in the NFRD</t>
  </si>
  <si>
    <t>Of which: loans collateralised by residential immovable property</t>
  </si>
  <si>
    <t>Of which: building renovation loans</t>
  </si>
  <si>
    <t>Of which: motor vehicle loans</t>
  </si>
  <si>
    <t>Local governments financing</t>
  </si>
  <si>
    <t>Housing financing</t>
  </si>
  <si>
    <t>Other local government financing</t>
  </si>
  <si>
    <t>Collateral obtained by taking possession: residential and commercial immovable properties</t>
  </si>
  <si>
    <r>
      <rPr>
        <b/>
        <sz val="11"/>
        <color rgb="FF5B87DA"/>
        <rFont val="Arial"/>
        <family val="2"/>
      </rPr>
      <t>Table 86</t>
    </r>
    <r>
      <rPr>
        <b/>
        <sz val="11"/>
        <color theme="1"/>
        <rFont val="Arial"/>
        <family val="2"/>
      </rPr>
      <t xml:space="preserve"> - Other climate change mitigating actions that are not covered in the EU Regulation 2020/852</t>
    </r>
  </si>
  <si>
    <t>Type of financial instrument</t>
  </si>
  <si>
    <t xml:space="preserve">Type of counterparty </t>
  </si>
  <si>
    <t>Gross carrying amount (EUR MM)</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</si>
  <si>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</si>
  <si>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</si>
  <si>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</si>
  <si>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</si>
  <si>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</si>
  <si>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r>
      <rPr>
        <b/>
        <sz val="12"/>
        <color rgb="FF5B87DA"/>
        <rFont val="Arial"/>
        <family val="2"/>
      </rPr>
      <t>Annex II.</t>
    </r>
    <r>
      <rPr>
        <b/>
        <sz val="11"/>
        <color theme="1"/>
        <rFont val="Arial"/>
        <family val="2"/>
      </rPr>
      <t xml:space="preserve"> </t>
    </r>
    <r>
      <rPr>
        <b/>
        <sz val="11"/>
        <color theme="1"/>
        <rFont val="Arial"/>
        <family val="2"/>
      </rPr>
      <t>Implementing Regulation (EU) 2021/637 - Guidelines on disclosure requirements under Part Eight of the CRR.</t>
    </r>
  </si>
  <si>
    <t>Identification</t>
  </si>
  <si>
    <t>Type</t>
  </si>
  <si>
    <t>Location</t>
  </si>
  <si>
    <t>Annex I</t>
  </si>
  <si>
    <t>Overview disclosure templates</t>
  </si>
  <si>
    <t>Annex II</t>
  </si>
  <si>
    <t>Instructions for overview disclosure templates</t>
  </si>
  <si>
    <t>EU OV1</t>
  </si>
  <si>
    <t>Template</t>
  </si>
  <si>
    <t>4.1</t>
  </si>
  <si>
    <t>EU KM1</t>
  </si>
  <si>
    <t>1.6</t>
  </si>
  <si>
    <t>EU INS1</t>
  </si>
  <si>
    <t>Insurance participations</t>
  </si>
  <si>
    <t>N/A</t>
  </si>
  <si>
    <t>EU INS2</t>
  </si>
  <si>
    <t>Financial conglomerates - information on own funds and capital adequacy ratio</t>
  </si>
  <si>
    <t>EU OVC</t>
  </si>
  <si>
    <t>Table</t>
  </si>
  <si>
    <t>ICAAP information</t>
  </si>
  <si>
    <t>4.2</t>
  </si>
  <si>
    <t>Annex III</t>
  </si>
  <si>
    <t>Disclosure of risk management policies and objectives</t>
  </si>
  <si>
    <t>Annex IV</t>
  </si>
  <si>
    <t>Disclosure of risk management policies and objectives (instructions)</t>
  </si>
  <si>
    <t xml:space="preserve"> EU OVA</t>
  </si>
  <si>
    <t xml:space="preserve"> Institution risk management approach</t>
  </si>
  <si>
    <t>2/Annex I/9.1</t>
  </si>
  <si>
    <t xml:space="preserve"> EU OVB</t>
  </si>
  <si>
    <t xml:space="preserve"> Disclosure on governance arrangements</t>
  </si>
  <si>
    <t>15.e/15.1/15.2/9.1/2</t>
  </si>
  <si>
    <t>Annex V</t>
  </si>
  <si>
    <t>Disclosure of the scope of application</t>
  </si>
  <si>
    <t>Annex VI</t>
  </si>
  <si>
    <t>Instructions for disclosure of information on the scope of application of the regulatory framework</t>
  </si>
  <si>
    <t>EU LI1</t>
  </si>
  <si>
    <t>1.10.1</t>
  </si>
  <si>
    <t>EU LI2</t>
  </si>
  <si>
    <t xml:space="preserve">Main sources of differences between regulatory exposure amounts and carrying values in financial statements </t>
  </si>
  <si>
    <t>EU LI3</t>
  </si>
  <si>
    <t xml:space="preserve">Outline of the differences in the scopes of consolidation (entity by entity) </t>
  </si>
  <si>
    <t>1.10.2</t>
  </si>
  <si>
    <t>EU LIA</t>
  </si>
  <si>
    <t>Explanations of differences between accounting and regulatory exposure amounts</t>
  </si>
  <si>
    <t>1.10</t>
  </si>
  <si>
    <t>EU LIB</t>
  </si>
  <si>
    <t>Other qualitative information on the scope of application</t>
  </si>
  <si>
    <t>EU PV1</t>
  </si>
  <si>
    <t>Prudent valuation adjustments (AVA)</t>
  </si>
  <si>
    <t>3.4</t>
  </si>
  <si>
    <t>Annex VII</t>
  </si>
  <si>
    <t>Own funds disclosure templates</t>
  </si>
  <si>
    <t>Annex VIII</t>
  </si>
  <si>
    <t>Instructions for own funds disclosure templates</t>
  </si>
  <si>
    <t>EU CC1</t>
  </si>
  <si>
    <t>3.2</t>
  </si>
  <si>
    <t>EU CC2</t>
  </si>
  <si>
    <t>Reconciliation of regulatory own funds to balance sheet in the audited financial statements</t>
  </si>
  <si>
    <t>EU CCA</t>
  </si>
  <si>
    <t>Main features of regulatory own funds instruments and eligible liabilities instruments</t>
  </si>
  <si>
    <t>3.3</t>
  </si>
  <si>
    <t>Annex IX</t>
  </si>
  <si>
    <t>Disclosure of information countercyclical capital buffers</t>
  </si>
  <si>
    <t>Annex X</t>
  </si>
  <si>
    <t>Instructions for the disclosure of information on countercyclical capital buffers</t>
  </si>
  <si>
    <t xml:space="preserve">EU CCyB1 </t>
  </si>
  <si>
    <t>4.5</t>
  </si>
  <si>
    <t xml:space="preserve">EU CCyB2 </t>
  </si>
  <si>
    <t>Annex XI</t>
  </si>
  <si>
    <t xml:space="preserve">Leverage ratio disclosures </t>
  </si>
  <si>
    <t>Annex XII</t>
  </si>
  <si>
    <t xml:space="preserve">Instructions for leverage ratio disclosures </t>
  </si>
  <si>
    <t>EU LR1</t>
  </si>
  <si>
    <t>4.3.2</t>
  </si>
  <si>
    <t>EU LR2</t>
  </si>
  <si>
    <t>EU LR3</t>
  </si>
  <si>
    <t>EU LRA</t>
  </si>
  <si>
    <t>Disclosure of qualitative leverage ratio</t>
  </si>
  <si>
    <t>4.3</t>
  </si>
  <si>
    <t>Annex XIII</t>
  </si>
  <si>
    <t>Disclosure of liquidity requirements</t>
  </si>
  <si>
    <t>Annex XIV</t>
  </si>
  <si>
    <t>Instructions for the liquidity requirements templates</t>
  </si>
  <si>
    <t>EU LIQA</t>
  </si>
  <si>
    <t xml:space="preserve">Liquidity risk management </t>
  </si>
  <si>
    <t>2 / Annex I.5</t>
  </si>
  <si>
    <t>EU LIQ1</t>
  </si>
  <si>
    <t>4.4</t>
  </si>
  <si>
    <t>EU LIQB</t>
  </si>
  <si>
    <t>On qualitative information on LCR, which complements template EU LIQ1</t>
  </si>
  <si>
    <t>Annex I.5</t>
  </si>
  <si>
    <t>EU LIQ2</t>
  </si>
  <si>
    <t>Annex XV</t>
  </si>
  <si>
    <t>Disclosure of credit risk quality</t>
  </si>
  <si>
    <t>Annex XVI</t>
  </si>
  <si>
    <t>Instructions for disclosure of risk management objectives and policies, exposures to credit risk, dilution risk and credit quality</t>
  </si>
  <si>
    <t>EU CRA</t>
  </si>
  <si>
    <t>EU CRA General qualitative information about credit risk</t>
  </si>
  <si>
    <t>2.4/2.3/5/Annex I</t>
  </si>
  <si>
    <t>EU CRB</t>
  </si>
  <si>
    <t>Additional disclosure related to the credit quality of assets</t>
  </si>
  <si>
    <t>EU CR1</t>
  </si>
  <si>
    <t>5.4</t>
  </si>
  <si>
    <t>EU CR1-A</t>
  </si>
  <si>
    <t>EU CR2</t>
  </si>
  <si>
    <t>EU CQ1</t>
  </si>
  <si>
    <t>EU CQ3</t>
  </si>
  <si>
    <t>EU CQ4</t>
  </si>
  <si>
    <t>Quality of non-performing exposures by geography </t>
  </si>
  <si>
    <t>5.2</t>
  </si>
  <si>
    <t>EU CQ5</t>
  </si>
  <si>
    <t>EU CQ7</t>
  </si>
  <si>
    <t xml:space="preserve">Collateral obtained by taking possession and execution processes </t>
  </si>
  <si>
    <t>Annex XVII</t>
  </si>
  <si>
    <t>Disclosure of the use of credit risk mitigation techniques</t>
  </si>
  <si>
    <t>Annex XVIII</t>
  </si>
  <si>
    <t>EU CRC</t>
  </si>
  <si>
    <t>Qualitative disclosure requirements related to CRM techniques.</t>
  </si>
  <si>
    <t xml:space="preserve">EU CR3 </t>
  </si>
  <si>
    <t>9.2</t>
  </si>
  <si>
    <t>Annex XIX</t>
  </si>
  <si>
    <t xml:space="preserve">Disclosure of the use of credit risk standardised approach </t>
  </si>
  <si>
    <t>Annex XX</t>
  </si>
  <si>
    <t xml:space="preserve">Instructions for disclosure of the use of the credit risk standardised approach </t>
  </si>
  <si>
    <t>EU CRD</t>
  </si>
  <si>
    <t>Qualitative disclosure requirements related to standardised model</t>
  </si>
  <si>
    <t>Annex I / 6</t>
  </si>
  <si>
    <t>EU CR4</t>
  </si>
  <si>
    <t>Standardised approach – Credit risk exposure and CRM effects</t>
  </si>
  <si>
    <t>EU CR5</t>
  </si>
  <si>
    <t>Standardised approach</t>
  </si>
  <si>
    <t>6.2</t>
  </si>
  <si>
    <t>Annex XXIII</t>
  </si>
  <si>
    <t>Disclosure of specialised lending</t>
  </si>
  <si>
    <t>Annex XXIV</t>
  </si>
  <si>
    <t>Disclosure of specialised lending (instructions)</t>
  </si>
  <si>
    <t>Annex XXV</t>
  </si>
  <si>
    <t>Disclosure of exposures to counterparty credit risk</t>
  </si>
  <si>
    <t>Annex XXVI</t>
  </si>
  <si>
    <t>Counterparty credit risk disclosure tables and templates: Instructions</t>
  </si>
  <si>
    <t>EU CCRA</t>
  </si>
  <si>
    <t>Qualitative disclosure related to CCR</t>
  </si>
  <si>
    <t>Annex I / 5.6 / 9</t>
  </si>
  <si>
    <t>EU CCR1</t>
  </si>
  <si>
    <t>6.3</t>
  </si>
  <si>
    <t>EU CCR2</t>
  </si>
  <si>
    <t>EU CCR3</t>
  </si>
  <si>
    <t>EU CCR5</t>
  </si>
  <si>
    <t>EU CCR8</t>
  </si>
  <si>
    <t>Annex XXVII</t>
  </si>
  <si>
    <t>Disclosure of exposures to securitisation positions</t>
  </si>
  <si>
    <t>Annex XXVIII</t>
  </si>
  <si>
    <t>Disclosure of exposures to securitisation positions (instructions)</t>
  </si>
  <si>
    <t>EU-SECA</t>
  </si>
  <si>
    <t xml:space="preserve">Qualitative disclosure requirements related to securitisation exposures </t>
  </si>
  <si>
    <t>EU-SEC1</t>
  </si>
  <si>
    <t>Securitisation exposures in the non-trading book</t>
  </si>
  <si>
    <t>EU-SEC2</t>
  </si>
  <si>
    <t>Securitisation exposures in the trading book</t>
  </si>
  <si>
    <t>EU-SEC3</t>
  </si>
  <si>
    <t>Securitisation exposures in the non-trading book and associated regulatory capital requirements - institution acting as originator or as sponsor</t>
  </si>
  <si>
    <t>EU-SEC4</t>
  </si>
  <si>
    <t>Securitisation exposures in the non-trading book and associated regulatory capital requirements - institution acting as investor</t>
  </si>
  <si>
    <t>EU-SEC5</t>
  </si>
  <si>
    <t>Exposures securitised by the institution - Exposures in default and specific credit risk adjustments</t>
  </si>
  <si>
    <t>8.2</t>
  </si>
  <si>
    <t>Annex XXIX</t>
  </si>
  <si>
    <t>Disclosure of the use of standardised approaches for market risk</t>
  </si>
  <si>
    <t>Annex XXX</t>
  </si>
  <si>
    <t xml:space="preserve">Market risk standardised disclosure tables and templates: Instructions </t>
  </si>
  <si>
    <t>EU MRA</t>
  </si>
  <si>
    <t>Qualitative disclosure requirements related to market risk</t>
  </si>
  <si>
    <t>Annex I / 2</t>
  </si>
  <si>
    <t>EU MR1</t>
  </si>
  <si>
    <t>10.1</t>
  </si>
  <si>
    <t>Annex XXXI</t>
  </si>
  <si>
    <t>Disclosure of operational risk</t>
  </si>
  <si>
    <t>Annex XXXII</t>
  </si>
  <si>
    <t>Instructions for disclosure of operational risk</t>
  </si>
  <si>
    <t>EU ORA</t>
  </si>
  <si>
    <t>Qualitative information on operational risk</t>
  </si>
  <si>
    <t>EU OR1</t>
  </si>
  <si>
    <t>Operational risk own funds requirements and risk-weighted exposure amounts</t>
  </si>
  <si>
    <t>Annex XXXIII</t>
  </si>
  <si>
    <t>Disclosure of remuneration policy</t>
  </si>
  <si>
    <t>Annex XXXIV</t>
  </si>
  <si>
    <t>Instructions for the disclosure of remuneration policy templates</t>
  </si>
  <si>
    <t>EU REMA</t>
  </si>
  <si>
    <t>Remuneration policy</t>
  </si>
  <si>
    <t>EU REM1</t>
  </si>
  <si>
    <t>15.d</t>
  </si>
  <si>
    <t>EU REM2</t>
  </si>
  <si>
    <t>EU REM3</t>
  </si>
  <si>
    <t>EU REM4</t>
  </si>
  <si>
    <t>15.e</t>
  </si>
  <si>
    <t>EU REM5</t>
  </si>
  <si>
    <t>Information on remuneration of staff whose professional activities have a material impact on institutions' risk profile (identified staff)</t>
  </si>
  <si>
    <t>EU REM6</t>
  </si>
  <si>
    <t>Annex XXXV</t>
  </si>
  <si>
    <t>Disclosure of assets encumbrance</t>
  </si>
  <si>
    <t>Annex XXXVI</t>
  </si>
  <si>
    <t>Instructions for the assets encumbrance disclosure templates</t>
  </si>
  <si>
    <t>EU AE1</t>
  </si>
  <si>
    <t>14.2</t>
  </si>
  <si>
    <t>EU AE2</t>
  </si>
  <si>
    <t>EU AE3</t>
  </si>
  <si>
    <t>Sources of encumbrance</t>
  </si>
  <si>
    <t>14.3</t>
  </si>
  <si>
    <t>EU AE4</t>
  </si>
  <si>
    <t>Accompanying narrative information</t>
  </si>
  <si>
    <r>
      <rPr>
        <b/>
        <sz val="12"/>
        <color rgb="FF5B87DA"/>
        <rFont val="Arial"/>
        <family val="2"/>
      </rPr>
      <t>Annex II.</t>
    </r>
    <r>
      <rPr>
        <b/>
        <sz val="11"/>
        <color theme="1"/>
        <rFont val="Arial"/>
        <family val="2"/>
      </rPr>
      <t xml:space="preserve"> </t>
    </r>
    <r>
      <rPr>
        <b/>
        <sz val="11"/>
        <color theme="1"/>
        <rFont val="Arial"/>
        <family val="2"/>
      </rPr>
      <t>ITS on Disclosure of Information on Exposures to Interest Rate Risk on Positions not held in the Trading Book</t>
    </r>
  </si>
  <si>
    <t>IRRBB1</t>
  </si>
  <si>
    <t>Interest rate risk of non-trading book activities</t>
  </si>
  <si>
    <t>IRRBBA</t>
  </si>
  <si>
    <t>Qualitative information on IRRBB</t>
  </si>
  <si>
    <r>
      <rPr>
        <b/>
        <sz val="11"/>
        <color rgb="FF5B87DA"/>
        <rFont val="Arial"/>
        <family val="2"/>
      </rPr>
      <t>Annex III.</t>
    </r>
    <r>
      <rPr>
        <b/>
        <sz val="11"/>
        <color theme="1"/>
        <rFont val="Arial"/>
        <family val="2"/>
      </rPr>
      <t xml:space="preserve"> </t>
    </r>
    <r>
      <rPr>
        <b/>
        <sz val="10"/>
        <color theme="1"/>
        <rFont val="Arial"/>
        <family val="2"/>
      </rPr>
      <t>EBA/GL/2018/01_Guidelines on disclosure of art. 473a of the CRR on the transition period applicable to mitigate the impact of IFRS 9 on Own Funds</t>
    </r>
  </si>
  <si>
    <t>Template IFRS 9 and 468</t>
  </si>
  <si>
    <t>Comparison of institutions’ own funds and capital and leverage ratios with and without the application of transitional arrangements for IFRS 9 or analogous ECLs</t>
  </si>
  <si>
    <t>3.6</t>
  </si>
  <si>
    <t>Template 1</t>
  </si>
  <si>
    <t>Template 2</t>
  </si>
  <si>
    <t>Template 3</t>
  </si>
  <si>
    <r>
      <rPr>
        <b/>
        <sz val="12"/>
        <color rgb="FF5B87DA"/>
        <rFont val="Arial"/>
        <family val="2"/>
      </rPr>
      <t>Annex IV.</t>
    </r>
    <r>
      <rPr>
        <b/>
        <sz val="12"/>
        <color theme="1"/>
        <rFont val="Arial"/>
        <family val="2"/>
      </rPr>
      <t xml:space="preserve"> </t>
    </r>
    <r>
      <rPr>
        <b/>
        <sz val="11"/>
        <color theme="1"/>
        <rFont val="Arial"/>
        <family val="2"/>
      </rPr>
      <t>ITS on Pillar disclosures on ESG risk.</t>
    </r>
    <r>
      <rPr>
        <b/>
        <sz val="11"/>
        <color theme="1"/>
        <rFont val="Arial"/>
        <family val="2"/>
      </rPr>
      <t xml:space="preserve"> </t>
    </r>
    <r>
      <rPr>
        <b/>
        <sz val="11"/>
        <color theme="1"/>
        <rFont val="Arial"/>
        <family val="2"/>
      </rPr>
      <t>Implementing Regulation (EU) 2022/2453</t>
    </r>
  </si>
  <si>
    <t>Qualitative information on environmental risk</t>
  </si>
  <si>
    <t>Annex I.6</t>
  </si>
  <si>
    <t>Qualitative information on Social risk</t>
  </si>
  <si>
    <t>ESG 2 - Banking book - Climate change transition risk: Loans collateralised by immovable property - Energy efficiency of the collateral</t>
  </si>
  <si>
    <t>ESG 3_Banking book - Climate change transition risk: alignment metrics</t>
  </si>
  <si>
    <t>Template 4</t>
  </si>
  <si>
    <t>ESG 4 - Banking book - Climate change transition risk: Exposures to top 20 carbon-intensive firms</t>
  </si>
  <si>
    <t>Template 5</t>
  </si>
  <si>
    <t>ESG 5 - Banking book - Climate change physical risk: Exposures subject to physical risk. Spain</t>
  </si>
  <si>
    <t>ESG 5 - Banking book - Climate change physical risk: Exposures subject to physical risk. Portugal</t>
  </si>
  <si>
    <t>Template 6</t>
  </si>
  <si>
    <t>ESG 6_ Summary of key performance indicators on taxonomy-aligned exposures</t>
  </si>
  <si>
    <t>Template 7</t>
  </si>
  <si>
    <t>ESG 7_ Mitigation measures: assets for the calculation of the GAR</t>
  </si>
  <si>
    <t>Template 8</t>
  </si>
  <si>
    <t>ESG 8_ GAR (%)</t>
  </si>
  <si>
    <t>Template 10</t>
  </si>
  <si>
    <t>ESG 10 - Other climate change mitigating actions that are not covered in the EU Regulation 2020/852</t>
  </si>
  <si>
    <t>DIC-23</t>
  </si>
  <si>
    <t>SEP-23</t>
  </si>
  <si>
    <t>JUN-23</t>
  </si>
  <si>
    <t>a</t>
  </si>
  <si>
    <t>b</t>
  </si>
  <si>
    <t>c</t>
  </si>
  <si>
    <t>d</t>
  </si>
  <si>
    <t>e</t>
  </si>
  <si>
    <t>010</t>
  </si>
  <si>
    <t>030</t>
  </si>
  <si>
    <t>040</t>
  </si>
  <si>
    <t>050</t>
  </si>
  <si>
    <t>060</t>
  </si>
  <si>
    <t>080</t>
  </si>
  <si>
    <t>090</t>
  </si>
  <si>
    <t>100</t>
  </si>
  <si>
    <t>EU-9b</t>
  </si>
  <si>
    <t>EU-10b</t>
  </si>
  <si>
    <t>Company</t>
  </si>
  <si>
    <t>AT1 Issuance</t>
  </si>
  <si>
    <t>T2 Issuance</t>
  </si>
  <si>
    <t xml:space="preserve"> Issuance price (%)</t>
  </si>
  <si>
    <t>ESG 1 - Banking book - Climate change transition risk: Credit quality of exposures by sector, Issuances and residual maturity</t>
  </si>
  <si>
    <t/>
  </si>
  <si>
    <t>TARGOBANK, S.A.U.</t>
  </si>
  <si>
    <t>I. Global</t>
  </si>
  <si>
    <t>X</t>
  </si>
  <si>
    <t>Entidad bancaria</t>
  </si>
  <si>
    <t>CEMCICE SERVICIOS ESPAÑA, S.A.</t>
  </si>
  <si>
    <t>Servicios Operativos</t>
  </si>
  <si>
    <t>TARGOINMUEBLES, S.A.</t>
  </si>
  <si>
    <t>Inmuebles</t>
  </si>
  <si>
    <t xml:space="preserve">BANKOA KARTERA, SA                                          </t>
  </si>
  <si>
    <t>Cartera</t>
  </si>
  <si>
    <t xml:space="preserve">BANKOA MEDIACIÓN, S.L.                                     </t>
  </si>
  <si>
    <t>Seguros</t>
  </si>
  <si>
    <t>ABANCA  DIVISION GRUPO INMOBILIARIO, S.L.</t>
  </si>
  <si>
    <t>Gestión Inmobiliaria</t>
  </si>
  <si>
    <t>AVANTTA SENTIR COMÚN, S.A. DE C.V., SOFOM, E.N.R.</t>
  </si>
  <si>
    <t>Financiación</t>
  </si>
  <si>
    <t>ABANCA SERVICIOS FINANCIEROS E.F.C., S.A.</t>
  </si>
  <si>
    <t>LABORVANTAGE INVESTIMENTOS INMOBILIARIOS, LDA</t>
  </si>
  <si>
    <t>Inmobiliaria</t>
  </si>
  <si>
    <t>VIBARCO, S.L.</t>
  </si>
  <si>
    <t>Holding - Cartera</t>
  </si>
  <si>
    <t>QUAERE INVESTIMENT,S.L.</t>
  </si>
  <si>
    <t>ABANCA INVEST, S.L.</t>
  </si>
  <si>
    <t>TORRES DEL BOULEVAR, S.L.</t>
  </si>
  <si>
    <t>Promoción inmobiliaria</t>
  </si>
  <si>
    <t>INVENTIUM CONSULTORIA DE PROYECTOS, S.L</t>
  </si>
  <si>
    <t>Consultoria</t>
  </si>
  <si>
    <t>ABANCA GESTIÓN DE ACTIVOS, S.G.I.I.C.</t>
  </si>
  <si>
    <t>Gestora de Inversión Colectiva</t>
  </si>
  <si>
    <t>SIMEON SACV MEXICO</t>
  </si>
  <si>
    <t>SIMEON INVERSIONES CA VENEZUELA</t>
  </si>
  <si>
    <t>DUNAS RENERGY SCR, S.A.</t>
  </si>
  <si>
    <t>B100. THE HEALTHY PROJECT, S.A.</t>
  </si>
  <si>
    <t>Explotación aplicaciones móviles</t>
  </si>
  <si>
    <t>TXSTOCKDATA, S.L.</t>
  </si>
  <si>
    <t>Otros servicios financieros</t>
  </si>
  <si>
    <t>COMPLEJO RESIDENCIAL MARINA ATLÁNTICA, S.L.</t>
  </si>
  <si>
    <t>NATUR-HOTEL SPA ALLARIZ, S.A.</t>
  </si>
  <si>
    <t>Hostelería</t>
  </si>
  <si>
    <t>SOGEVINUS, LDA</t>
  </si>
  <si>
    <t>Holding- Bodegas</t>
  </si>
  <si>
    <t>ABANCA MEDIACIÓN, CORREDURÍA DE  SEGUROS GENERALES, S.A.</t>
  </si>
  <si>
    <t>Correduría de Seguros</t>
  </si>
  <si>
    <t>ABANCA VIDA Y PENSIONES  I, S.A.</t>
  </si>
  <si>
    <t>ABANCA MEDIACIÓN, OPERADOR BANCA SEGUROS VINCULADO, S.L.</t>
  </si>
  <si>
    <t>ABANCA GESTIÓN OPERATIVA, S.A.</t>
  </si>
  <si>
    <t>CORPORACIÓN EMPRESARIAL DE  REPRESENTACIÓN PARTICIPATIVA, S.L.</t>
  </si>
  <si>
    <t>CORPORACIÓN EMPRESARIAL DE TENECIA DE ACTIVOS, S.L.</t>
  </si>
  <si>
    <t>Servicios</t>
  </si>
  <si>
    <t>CORPORACION EMPRESARIAL Y FINANCIERA  DE GALICIA, S.L.</t>
  </si>
  <si>
    <t>Servicios administrativos</t>
  </si>
  <si>
    <t>CORPORACION EMPRESARIAL DE PARTICIPACION EN ORGANIZACIONES DE GALICIA, S.L.</t>
  </si>
  <si>
    <t>ESPACIOS TERMOLUDICOS, S.A.</t>
  </si>
  <si>
    <t xml:space="preserve">Servicios de Salud y Ocio </t>
  </si>
  <si>
    <t>TORRE DE HÉRCULES INVERSIONES CORPORATIVAS, S.L.</t>
  </si>
  <si>
    <t>JOCAI XXI, S.L.</t>
  </si>
  <si>
    <t>Promoción Inmobiliaria</t>
  </si>
  <si>
    <t>NUEVA PESCANOVA, S.L.</t>
  </si>
  <si>
    <t>I. Global (*)</t>
  </si>
  <si>
    <t>Comercio al por mayor</t>
  </si>
  <si>
    <t>REAL CLUB DEPORTIVO DE LA CORUÑA, S.A.D</t>
  </si>
  <si>
    <t>Club Deportivo</t>
  </si>
  <si>
    <t>DESARROLLOS ALBERO S.A.</t>
  </si>
  <si>
    <t>Multigrupo (no consolidable)</t>
  </si>
  <si>
    <t>ABANCA GENERALES DE SEGUROS Y REASEGUROS, S.A.</t>
  </si>
  <si>
    <t>P. Equivalencia</t>
  </si>
  <si>
    <t>CIDADE TECNOLÓXICA DE VIGO, S.A.</t>
  </si>
  <si>
    <t>Infraestructuras</t>
  </si>
  <si>
    <t>CIDADE UNIVERSITARIA, S.A.</t>
  </si>
  <si>
    <t>OBENQUE ,S.A.</t>
  </si>
  <si>
    <t>PARQUE  TECNOLOGICO  DE  GALICIA, S.A.</t>
  </si>
  <si>
    <t>Parque tecnológico</t>
  </si>
  <si>
    <t>RAMINOVA INVERSIONES  S.L.</t>
  </si>
  <si>
    <t>Holding – Cartera</t>
  </si>
  <si>
    <t>AUTOESTRADAS DO SALNÉS SOCIEDAD CONCESIONARIA  DA XUNTA DE GALICIA, S.A.</t>
  </si>
  <si>
    <t>Construcc. Explotación Autopista</t>
  </si>
  <si>
    <t>EMPRESA NAVIERA ELCANO, S.A.</t>
  </si>
  <si>
    <t>Transportes Marítimos</t>
  </si>
  <si>
    <t>GRUPO EMPRESARIAL COPO, S.A.</t>
  </si>
  <si>
    <t>Sociedad de Cartera</t>
  </si>
  <si>
    <t>MUESTRALO, S.L.</t>
  </si>
  <si>
    <t>Organización de eventos</t>
  </si>
  <si>
    <t>PAZO DE CONGRESOS DE VIGO, S.A.</t>
  </si>
  <si>
    <t>Constructora</t>
  </si>
  <si>
    <t>TRANSPORTES MONBÚS, S.L.</t>
  </si>
  <si>
    <t>Transporte</t>
  </si>
  <si>
    <t>VIÑEDOS Y BODEGAS DOMINIO DE  TARES, S.A.</t>
  </si>
  <si>
    <t>Vitivinícola</t>
  </si>
  <si>
    <t>SOCIEDADE PARA O DESENVOLVEMENTO DE PROXECTOS ESTRATÉXICOS DE GALICIA, S.L.</t>
  </si>
  <si>
    <t>TARGOBANK, S.A.</t>
  </si>
  <si>
    <t>Madrid</t>
  </si>
  <si>
    <t>ABANCA Corporación División Inmobiliaria, S.L.U.</t>
  </si>
  <si>
    <t>A Coruña</t>
  </si>
  <si>
    <t xml:space="preserve">ABANCA Servicios Financieros, E.F.C., S.A. </t>
  </si>
  <si>
    <t>BANKOA Mediación, S.L.</t>
  </si>
  <si>
    <t>Donostia</t>
  </si>
  <si>
    <t>Inventium Consultoría de Proyectos, S.L</t>
  </si>
  <si>
    <t>Consultoría</t>
  </si>
  <si>
    <t>Pontevedra</t>
  </si>
  <si>
    <t>Laborvantage Investimentos Inmobiliarios Lda.</t>
  </si>
  <si>
    <t>Oporto</t>
  </si>
  <si>
    <t>AVANTTA  SENTIR COMÚN, S.A. de C.V., SOFOM, E.N.R.</t>
  </si>
  <si>
    <t>México</t>
  </si>
  <si>
    <t>Venezuela</t>
  </si>
  <si>
    <t>Quaere Investment, S.L.</t>
  </si>
  <si>
    <t>Vibarco, Sociedad Unipersonal, S.L.</t>
  </si>
  <si>
    <t>Vigo</t>
  </si>
  <si>
    <t>ABANCA Invest, S.A.</t>
  </si>
  <si>
    <t>Dunas Renergy S.C.R; S.A.</t>
  </si>
  <si>
    <t>B100. The Healthy Project, S.A.</t>
  </si>
  <si>
    <t>Explotación aplicaciones móvil</t>
  </si>
  <si>
    <t>Complejo Residencial Marina Atlántica, S.L.</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</si>
  <si>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</si>
  <si>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</si>
  <si>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</si>
  <si>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</si>
  <si>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</si>
  <si>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</si>
  <si>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</si>
  <si>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</si>
  <si>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 xml:space="preserve">Torre de Hércules Participaciones Societarias, S.L. </t>
  </si>
  <si>
    <t>Otros servicios</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</si>
  <si>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</si>
  <si>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</si>
  <si>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</si>
  <si>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</si>
  <si>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</si>
  <si>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</si>
  <si>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</si>
  <si>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t>c 4</t>
  </si>
  <si>
    <t>Descripción General del Grupo Abanca</t>
  </si>
  <si>
    <t>Plan de Negocio</t>
  </si>
  <si>
    <t>Identificación de Riesgos</t>
  </si>
  <si>
    <t>Plan de Estrés</t>
  </si>
  <si>
    <t>Plantificación de capital</t>
  </si>
  <si>
    <t>Gobernanza</t>
  </si>
  <si>
    <t>Seguimiento del ICAAP</t>
  </si>
  <si>
    <t>Coherencia de Procesos</t>
  </si>
  <si>
    <t>Trazabilidad de los datos y Sistemas de Información</t>
  </si>
  <si>
    <t>Comunicación</t>
  </si>
  <si>
    <t>On-balance sheet exposures (excluding derivatives and securities financing transactions)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</si>
  <si>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</si>
  <si>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</si>
  <si>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</si>
  <si>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</si>
  <si>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</si>
  <si>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</si>
  <si>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</si>
  <si>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Derivatives exposures</t>
  </si>
  <si>
    <t>Replacement cost associated with SA-CCR transactions (i.e. net of eligible cash variation margin)</t>
  </si>
  <si>
    <t>EU -8a</t>
  </si>
  <si>
    <t>Derogation for derivatives: replacement costs contribution under the simplified standardised approach</t>
  </si>
  <si>
    <t xml:space="preserve">Add-on amounts for potential future exposure associated with SA-CCR derivatives transactions </t>
  </si>
  <si>
    <t>EU -9a</t>
  </si>
  <si>
    <t>Derogation for derivatives: potential future exposure contribution under the simplified standardised approach</t>
  </si>
  <si>
    <t>Exposure determined under the original exposure method</t>
  </si>
  <si>
    <t>(Exempted CCP leg of client-cleared trade exposures) (SA-CCR)</t>
  </si>
  <si>
    <t>EU -10a</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</si>
  <si>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</si>
  <si>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</si>
  <si>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</si>
  <si>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</si>
  <si>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credit derivatives exposures </t>
  </si>
  <si>
    <t>Exposures to securities financing transactions</t>
  </si>
  <si>
    <t>Gross SFT assets (with no recognition of netting), after adjustment for sales accounting transactions</t>
  </si>
  <si>
    <t>(Netted amounts of cash payables and cash receivables of gross SFT assets)</t>
  </si>
  <si>
    <t>Counterparty credit risk exposure for SFT assets</t>
  </si>
  <si>
    <t>EU -16a</t>
  </si>
  <si>
    <t>Derogation for SFTs: Counterparty credit risk exposure in accordance with Articles 429e(5) and 222 of the CRR</t>
  </si>
  <si>
    <t>Agent transaction exposures</t>
  </si>
  <si>
    <t>EU -17a</t>
  </si>
  <si>
    <t>(Exempted CCP leg of client-cleared SFT exposures)</t>
  </si>
  <si>
    <t>Total securities financing transactions exposures</t>
  </si>
  <si>
    <t>SI</t>
  </si>
  <si>
    <t>General credit exposures</t>
  </si>
  <si>
    <t>Securitisation exposures  Exposure value for non-trading book</t>
  </si>
  <si>
    <t>Exposure value under the standardised approach</t>
  </si>
  <si>
    <t>Exposure value under the IRB approach</t>
  </si>
  <si>
    <t>Sum of long and short positions of trading book exposures for SA</t>
  </si>
  <si>
    <t>Value of trading book exposures for internal models</t>
  </si>
  <si>
    <t>1.4</t>
  </si>
  <si>
    <t>  </t>
  </si>
  <si>
    <t>1+2</t>
  </si>
  <si>
    <t>tCO2e/t-acero</t>
  </si>
  <si>
    <t>IEA Net Zero 2050</t>
  </si>
  <si>
    <t>KgCO2e/RTK (revenue tonne kilometer)</t>
  </si>
  <si>
    <t>tCO2e</t>
  </si>
  <si>
    <t>1+2+3</t>
  </si>
  <si>
    <t>tCO2/GJ</t>
  </si>
  <si>
    <t>NO</t>
  </si>
  <si>
    <t>It includes loans that are intended for financing linked to sustainability, classified as Sustainability Linked Loans defined by the LMA.</t>
  </si>
  <si>
    <t>Desarrollos Albero S.A.</t>
  </si>
  <si>
    <t>Sevilla</t>
  </si>
  <si>
    <t>ISIN ES0165936008</t>
  </si>
  <si>
    <t>ES0265936049</t>
  </si>
  <si>
    <t>ES0265936015</t>
  </si>
  <si>
    <t>Private Banking</t>
  </si>
  <si>
    <t>Public</t>
  </si>
  <si>
    <t xml:space="preserve">Spanish Law </t>
  </si>
  <si>
    <t>Common Equity Tier 1 Capital</t>
  </si>
  <si>
    <t>Additional Tier 1 Capital</t>
  </si>
  <si>
    <t>Tier 2 Capital</t>
  </si>
  <si>
    <t>Individual and Consolidated</t>
  </si>
  <si>
    <t>Capital instrument - Common Actions</t>
  </si>
  <si>
    <t>Preferred shares</t>
  </si>
  <si>
    <t>Subordinated debt</t>
  </si>
  <si>
    <t>Liabilities - amortised cost</t>
  </si>
  <si>
    <t>Perpetual</t>
  </si>
  <si>
    <t>Established</t>
  </si>
  <si>
    <t>Yes</t>
  </si>
  <si>
    <t>On 14/07/2028 and quarterly since then, at the Issuer's choice, for the entire Issuance for tax reasons or a capital event (conditions 7.3 and 7.4) and with the prior consent of the supervisor</t>
  </si>
  <si>
    <t>On 20/01/2026 and quarterly since then, at the Issuer's choice, for the entire Issuance for tax reasons or a capital event (conditions 7.3 and 7.4) and with the prior consent of the supervisor</t>
  </si>
  <si>
    <t>On 23/06/2028 and at any time since then, at the Issuer's choice, for the entire Issuance. Additionally for tax reasons or a capital event and prior consent of the supervisor</t>
  </si>
  <si>
    <t>On 07/04/2025 and at any time since then, at the Issuer's choice, for the entire issue. Additionally for tax reasons or a capital event and prior consent of the supervisor</t>
  </si>
  <si>
    <t>Quarterly</t>
  </si>
  <si>
    <t>Any time after the fifth year</t>
  </si>
  <si>
    <t>Revisable fixed</t>
  </si>
  <si>
    <t>10.62% until 14/01/2029 when it is updated to 5-year mid-swap + 764.3 bps and then every 5 years from that date</t>
  </si>
  <si>
    <t>6.00% until 20/07/2026 when it is updated to 5-year mid-swap + 657 bps and then every 5 years from that date</t>
  </si>
  <si>
    <t>8.375% until 18/09/2028 when it is updated to 5-year mid-swap + 5.245 bps and then every 5 years from that date</t>
  </si>
  <si>
    <t>4.625% until 07/04/2025 when it is updated to 5-year mid-swap + 501.4 bps and then every 5 years from that date</t>
  </si>
  <si>
    <t>Fully discretionary</t>
  </si>
  <si>
    <t>Required</t>
  </si>
  <si>
    <t>Non-convertible</t>
  </si>
  <si>
    <t>A depreciation of the instruments is provided for as they decrease below the Trigger Event.</t>
  </si>
  <si>
    <t xml:space="preserve">This instrument depreciates when the Common Equity Tier 1 Capital falls below 5.125% at both the individual and consolidated levels of ABANCA Corporación Bancaria </t>
  </si>
  <si>
    <t>The lower of: i) the necessary amount determined by ABANCA to restore its capital position at any of the consolidation levels above 5.125%; ii) the amount necessary to reduce the value of each of the shares to € 0.01</t>
  </si>
  <si>
    <t>Temporary</t>
  </si>
  <si>
    <t>If under certain circumstances, with a positive Net Result of ABANCA Corporación Bancaria both individually and consolidated, the Entity may, at its discretion and with prior authorisation from the Competent Authority, use it to reprice the instruments.</t>
  </si>
  <si>
    <t>Not subordinated</t>
  </si>
  <si>
    <t>After Tier 2 capital instruments</t>
  </si>
  <si>
    <t>Immediately subordinated to Tier 2</t>
  </si>
  <si>
    <t>Senior bonds other than the parity values of the next higher rank</t>
  </si>
  <si>
    <t>https://www.abancacorporacionbancaria.com/files/documents/2023-07-14-folleto-at1-en.pdf</t>
  </si>
  <si>
    <t>https://www.abancacorporacionbancaria.com/files/documents/perpetual-non-cumulative-at1-preferred-securities-jan-21-en.pdf</t>
  </si>
  <si>
    <t>https://www.abancacorporacionbancaria.com/files/documents/2023-06-23-notes-june-2023-en.pdf</t>
  </si>
  <si>
    <t>https://www.abancacorporacionbancaria.com/files/documents/fixed-rate-reset-subordinated-notes-due-2030-en.pdf</t>
  </si>
  <si>
    <t>Sector</t>
  </si>
  <si>
    <t>Emissions scope</t>
  </si>
  <si>
    <t>Metrics</t>
  </si>
  <si>
    <t>Reference scenario</t>
  </si>
  <si>
    <t>Base year (2021)</t>
  </si>
  <si>
    <t>Objective 2030</t>
  </si>
  <si>
    <t>Reduction target 2030</t>
  </si>
  <si>
    <t>Steel</t>
  </si>
  <si>
    <t>Aviation</t>
  </si>
  <si>
    <t xml:space="preserve">Carbon </t>
  </si>
  <si>
    <t>Cement</t>
  </si>
  <si>
    <t>Fossil fuels</t>
  </si>
  <si>
    <t>Automotive</t>
  </si>
  <si>
    <t>Aluminum</t>
  </si>
  <si>
    <t>Financing phase-out plan in 2030</t>
  </si>
  <si>
    <t>tCO2e/t-cement</t>
  </si>
  <si>
    <t>tCO2e/k€ (turnover)</t>
  </si>
  <si>
    <t>tCO2/t-produced</t>
  </si>
  <si>
    <t>G - Wholesale and retail trade repair of motor vehicles and motorcycles</t>
  </si>
  <si>
    <t>Loans collateralised by residential properties</t>
  </si>
  <si>
    <t>Loans collateralised by commercial properties</t>
  </si>
  <si>
    <t>Repossessed collaterals</t>
  </si>
  <si>
    <t>Other relevant sectors</t>
  </si>
  <si>
    <t>Financial Institutions</t>
  </si>
  <si>
    <t>YES</t>
  </si>
  <si>
    <t>It includes bond issues assets of which are aimed at investments, which meet the eligibility criteria indicated in the respective issuance frameworks and that are aligned with the Green Bond Principles, defined by ICMA.</t>
  </si>
  <si>
    <t>Of which, bonds collateralised by commercial immovable property</t>
  </si>
  <si>
    <t>Other counterparties</t>
  </si>
  <si>
    <t>Of which, loans collateralised by commercial immovable property</t>
  </si>
  <si>
    <t>Of which, loans collateralised by residential immovable property</t>
  </si>
  <si>
    <t>Of which, home renovation loans</t>
  </si>
  <si>
    <t>Second</t>
  </si>
  <si>
    <t>Table 82_C</t>
  </si>
  <si>
    <t>Banking book - Climate change physical risk: Exposures subject to physical risk. Other geographic areas</t>
  </si>
  <si>
    <t>Table 78, Table 79, Table 82_C, Table 83, Table 84 y Table 85</t>
  </si>
  <si>
    <r>
      <t>Table 82_C</t>
    </r>
    <r>
      <rPr>
        <b/>
        <sz val="11"/>
        <color theme="1"/>
        <rFont val="Arial"/>
        <family val="2"/>
      </rPr>
      <t xml:space="preserve"> - Banking book - Climate change physical risk: Exposures subject to physical risk.</t>
    </r>
    <r>
      <rPr>
        <b/>
        <sz val="11"/>
        <color rgb="FF5B87DA"/>
        <rFont val="Arial"/>
        <family val="2"/>
      </rPr>
      <t xml:space="preserve"> Other geographic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</si>
</sst>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quot;-&quot;;_(@_)"/>
    <numFmt numFmtId="173" formatCode="#0%;&quot;-&quot;#0%;&quot;-&quot;"/>
    <numFmt numFmtId="174" formatCode="#,##0.0"/>
    <numFmt numFmtId="175" formatCode="#,##0.000"/>
    <numFmt numFmtId="176" formatCode="#,##0.00_ ;\-#,##0.00\ "/>
  </numFmts>
  <fonts count="175">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1"/>
      <name val="Museo Sans 300"/>
      <family val="3"/>
    </font>
    <font>
      <sz val="11"/>
      <color rgb="FF000000"/>
      <name val="Calibri"/>
      <family val="2"/>
    </font>
    <font>
      <b/>
      <sz val="9"/>
      <color rgb="FFFFFFFF"/>
      <name val="Museo Sans 300"/>
      <family val="3"/>
    </font>
    <font>
      <b/>
      <sz val="9"/>
      <color rgb="FF1F497D"/>
      <name val="Museo Sans 300"/>
      <family val="3"/>
    </font>
    <font>
      <sz val="9"/>
      <color rgb="FF1F497D"/>
      <name val="Museo Sans 300"/>
      <family val="3"/>
    </font>
    <font>
      <sz val="11"/>
      <color rgb="FF1F497D"/>
      <name val="Calibri"/>
      <family val="2"/>
    </font>
    <font>
      <sz val="9"/>
      <color rgb="FF000000"/>
      <name val="Museo Sans 300"/>
      <family val="3"/>
    </font>
    <font>
      <sz val="10"/>
      <color theme="0" tint="-4.9989318521683403E-2"/>
      <name val="Arial"/>
      <family val="2"/>
    </font>
    <font>
      <sz val="11"/>
      <color theme="4"/>
      <name val="Calibri"/>
      <family val="2"/>
      <scheme val="minor"/>
    </font>
    <font>
      <sz val="11"/>
      <color theme="4"/>
      <name val="Museo Sans 500"/>
      <family val="3"/>
    </font>
    <font>
      <sz val="12"/>
      <color theme="4"/>
      <name val="Museo Sans 500"/>
      <family val="3"/>
    </font>
    <font>
      <b/>
      <sz val="12"/>
      <color theme="4"/>
      <name val="Museo Sans 500"/>
      <family val="3"/>
    </font>
    <font>
      <sz val="11"/>
      <color theme="4"/>
      <name val="Museo Sans 300"/>
      <family val="3"/>
    </font>
    <font>
      <sz val="10"/>
      <color theme="4"/>
      <name val="Museo Sans 300"/>
      <family val="3"/>
    </font>
    <font>
      <b/>
      <sz val="10"/>
      <color theme="4"/>
      <name val="Museo Sans 300"/>
      <family val="3"/>
    </font>
    <font>
      <sz val="12"/>
      <name val="Museo Sans 500"/>
      <family val="3"/>
    </font>
    <font>
      <sz val="10"/>
      <color theme="4"/>
      <name val="Arial"/>
      <family val="2"/>
    </font>
    <font>
      <b/>
      <sz val="12"/>
      <color theme="0"/>
      <name val="Museo Sans 300"/>
      <family val="3"/>
    </font>
    <font>
      <b/>
      <sz val="10"/>
      <name val="Museo Sans 300"/>
      <family val="3"/>
    </font>
  </fonts>
  <fills count="2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
      <patternFill patternType="solid">
        <fgColor rgb="FF96B4E6"/>
        <bgColor indexed="64"/>
      </patternFill>
    </fill>
    <fill>
      <patternFill patternType="solid">
        <fgColor rgb="FF5B9BD5"/>
        <bgColor indexed="64"/>
      </patternFill>
    </fill>
    <fill>
      <patternFill patternType="solid">
        <fgColor rgb="FFDCE6F1"/>
        <bgColor indexed="64"/>
      </patternFill>
    </fill>
    <fill>
      <patternFill patternType="solid">
        <fgColor theme="0" tint="-0.249977111117893"/>
        <bgColor indexed="64"/>
      </patternFill>
    </fill>
  </fills>
  <borders count="84">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5B8AD7"/>
      </left>
      <right style="thin">
        <color rgb="FF5B8AD7"/>
      </right>
      <top style="thin">
        <color rgb="FF5B8AD7"/>
      </top>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
      <left/>
      <right/>
      <top/>
      <bottom style="thin">
        <color auto="1"/>
      </bottom>
      <diagonal/>
    </border>
    <border>
      <left/>
      <right/>
      <top style="thin">
        <color theme="0" tint="-0.24994659260841701"/>
      </top>
      <bottom/>
      <diagonal/>
    </border>
    <border>
      <left style="thin">
        <color rgb="FF96B4E6"/>
      </left>
      <right style="thin">
        <color rgb="FF5B8AD7"/>
      </right>
      <top style="thin">
        <color rgb="FF5B8AD7"/>
      </top>
      <bottom/>
      <diagonal/>
    </border>
    <border>
      <left style="thin">
        <color rgb="FF96B4E6"/>
      </left>
      <right style="thin">
        <color rgb="FF5B8AD7"/>
      </right>
      <top/>
      <bottom style="thin">
        <color rgb="FF5B8AD7"/>
      </bottom>
      <diagonal/>
    </border>
    <border>
      <left style="thin">
        <color rgb="FF5B8AD7"/>
      </left>
      <right style="thin">
        <color rgb="FF96B4E6"/>
      </right>
      <top style="thin">
        <color rgb="FF5B8AD7"/>
      </top>
      <bottom/>
      <diagonal/>
    </border>
    <border>
      <left style="thin">
        <color rgb="FF5B8AD7"/>
      </left>
      <right style="thin">
        <color rgb="FF96B4E6"/>
      </right>
      <top/>
      <bottom style="thin">
        <color rgb="FF5B8AD7"/>
      </bottom>
      <diagonal/>
    </border>
    <border>
      <left style="thin">
        <color theme="0"/>
      </left>
      <right/>
      <top/>
      <bottom style="thin">
        <color rgb="FF5B8AD7"/>
      </bottom>
      <diagonal/>
    </border>
    <border>
      <left style="thin">
        <color rgb="FF5B87DA"/>
      </left>
      <right/>
      <top style="thin">
        <color rgb="FF5B87DA"/>
      </top>
      <bottom/>
      <diagonal/>
    </border>
    <border>
      <left/>
      <right/>
      <top style="thin">
        <color rgb="FF5B87DA"/>
      </top>
      <bottom/>
      <diagonal/>
    </border>
    <border>
      <left/>
      <right style="thin">
        <color rgb="FF5B87DA"/>
      </right>
      <top style="thin">
        <color rgb="FF5B87DA"/>
      </top>
      <bottom/>
      <diagonal/>
    </border>
    <border>
      <left style="thin">
        <color rgb="FF5B87DA"/>
      </left>
      <right style="thin">
        <color rgb="FF5B87DA"/>
      </right>
      <top style="thin">
        <color rgb="FF5B87DA"/>
      </top>
      <bottom style="thin">
        <color rgb="FF5B87DA"/>
      </bottom>
      <diagonal/>
    </border>
    <border>
      <left style="thin">
        <color rgb="FF5B87DA"/>
      </left>
      <right/>
      <top/>
      <bottom/>
      <diagonal/>
    </border>
    <border>
      <left style="thin">
        <color rgb="FF5B87DA"/>
      </left>
      <right/>
      <top/>
      <bottom style="medium">
        <color rgb="FF5B8AD7"/>
      </bottom>
      <diagonal/>
    </border>
  </borders>
  <cellStyleXfs count="42">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3" fillId="13" borderId="20"/>
    <xf numFmtId="170" fontId="54" fillId="15" borderId="9">
      <alignment horizontal="center"/>
    </xf>
    <xf numFmtId="9" fontId="36" fillId="0" borderId="0" applyFont="0" applyFill="0" applyBorder="0" applyAlignment="0" applyProtection="0"/>
    <xf numFmtId="164" fontId="36" fillId="0" borderId="0"/>
    <xf numFmtId="164" fontId="70" fillId="0" borderId="0"/>
    <xf numFmtId="164" fontId="71" fillId="0" borderId="0"/>
    <xf numFmtId="164" fontId="36" fillId="0" borderId="0">
      <alignment vertical="center"/>
    </xf>
    <xf numFmtId="3" fontId="36" fillId="18"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64" fontId="36" fillId="0" borderId="0"/>
    <xf numFmtId="164" fontId="36" fillId="0" borderId="0">
      <alignment vertical="center"/>
    </xf>
    <xf numFmtId="164" fontId="109" fillId="0" borderId="0" applyNumberFormat="0" applyFill="0" applyBorder="0" applyAlignment="0" applyProtection="0"/>
    <xf numFmtId="164" fontId="66" fillId="20" borderId="43" applyFont="0" applyBorder="0">
      <alignment horizontal="center" wrapText="1"/>
    </xf>
    <xf numFmtId="3" fontId="36" fillId="18" borderId="9" applyFont="0">
      <alignment horizontal="right" vertical="center"/>
      <protection locked="0"/>
    </xf>
    <xf numFmtId="164" fontId="36" fillId="0" borderId="0"/>
    <xf numFmtId="0" fontId="13" fillId="0" borderId="0"/>
    <xf numFmtId="0" fontId="36"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36"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cellStyleXfs>
  <cellXfs count="1162">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0" xfId="0" applyFont="1" applyFill="1" applyAlignment="1">
      <alignment vertical="center" wrapText="1"/>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Alignment="1">
      <alignment horizontal="left" vertical="center" wrapText="1"/>
    </xf>
    <xf numFmtId="0" fontId="18" fillId="2" borderId="0" xfId="0" applyFont="1" applyFill="1" applyAlignment="1">
      <alignment horizontal="center" vertical="center" wrapText="1"/>
    </xf>
    <xf numFmtId="165" fontId="18" fillId="2" borderId="0" xfId="2" applyNumberFormat="1" applyFont="1" applyFill="1"/>
    <xf numFmtId="164" fontId="21" fillId="2" borderId="0" xfId="4" applyFont="1" applyFill="1" applyAlignment="1">
      <alignment horizontal="left" vertical="top"/>
    </xf>
    <xf numFmtId="14" fontId="23" fillId="2" borderId="0" xfId="5" applyNumberFormat="1" applyFont="1" applyFill="1" applyAlignment="1">
      <alignment horizontal="left"/>
    </xf>
    <xf numFmtId="0" fontId="22" fillId="2" borderId="11" xfId="0" applyFont="1" applyFill="1" applyBorder="1" applyAlignment="1">
      <alignment horizontal="right" vertical="center" wrapText="1"/>
    </xf>
    <xf numFmtId="0" fontId="24" fillId="2" borderId="12" xfId="0" applyFont="1" applyFill="1" applyBorder="1" applyAlignment="1">
      <alignment horizontal="right" vertical="center" wrapText="1"/>
    </xf>
    <xf numFmtId="0" fontId="24" fillId="2" borderId="11"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Alignment="1">
      <alignment horizontal="left" vertical="center" wrapText="1"/>
    </xf>
    <xf numFmtId="167" fontId="26" fillId="2" borderId="0" xfId="4" applyNumberFormat="1" applyFont="1" applyFill="1" applyAlignment="1">
      <alignment horizontal="right" vertical="center" wrapText="1"/>
    </xf>
    <xf numFmtId="167" fontId="26" fillId="2" borderId="0" xfId="4" applyNumberFormat="1" applyFont="1" applyFill="1" applyAlignment="1">
      <alignment horizontal="right" vertical="center" wrapText="1" shrinkToFit="1"/>
    </xf>
    <xf numFmtId="164" fontId="29" fillId="7" borderId="5" xfId="3" applyFont="1" applyFill="1" applyBorder="1" applyAlignment="1">
      <alignment horizontal="left" vertical="center" wrapText="1"/>
    </xf>
    <xf numFmtId="168" fontId="29" fillId="7" borderId="5" xfId="3" applyNumberFormat="1" applyFont="1" applyFill="1" applyBorder="1" applyAlignment="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Alignment="1">
      <alignment vertical="center" wrapText="1"/>
    </xf>
    <xf numFmtId="3" fontId="30" fillId="2" borderId="0" xfId="0" applyNumberFormat="1" applyFont="1" applyFill="1" applyAlignment="1">
      <alignment horizontal="right" vertical="center" wrapText="1"/>
    </xf>
    <xf numFmtId="3" fontId="18" fillId="2" borderId="0" xfId="0" applyNumberFormat="1" applyFont="1" applyFill="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9" borderId="18" xfId="0" applyFont="1" applyFill="1" applyBorder="1" applyAlignment="1">
      <alignment horizontal="left" vertical="center"/>
    </xf>
    <xf numFmtId="10" fontId="18" fillId="9" borderId="19" xfId="0" applyNumberFormat="1" applyFont="1" applyFill="1" applyBorder="1" applyAlignment="1">
      <alignment horizontal="center" vertical="center"/>
    </xf>
    <xf numFmtId="0" fontId="18" fillId="8" borderId="18" xfId="0" applyFont="1" applyFill="1" applyBorder="1" applyAlignment="1">
      <alignment horizontal="left" vertical="center"/>
    </xf>
    <xf numFmtId="10" fontId="18" fillId="8" borderId="19" xfId="0" applyNumberFormat="1" applyFont="1" applyFill="1" applyBorder="1" applyAlignment="1">
      <alignment horizontal="center" vertical="center"/>
    </xf>
    <xf numFmtId="0" fontId="34" fillId="2" borderId="0" xfId="0" applyFont="1" applyFill="1" applyAlignment="1">
      <alignment horizontal="center" vertical="center" wrapText="1"/>
    </xf>
    <xf numFmtId="0" fontId="40" fillId="8" borderId="15" xfId="0" applyFont="1" applyFill="1" applyBorder="1" applyAlignment="1">
      <alignment horizontal="left" vertical="center"/>
    </xf>
    <xf numFmtId="0" fontId="40" fillId="8" borderId="16" xfId="0" applyFont="1" applyFill="1" applyBorder="1" applyAlignment="1">
      <alignment horizontal="center" vertical="center" wrapText="1"/>
    </xf>
    <xf numFmtId="0" fontId="40" fillId="8" borderId="16" xfId="0" applyFont="1" applyFill="1" applyBorder="1" applyAlignment="1">
      <alignment horizontal="center" vertical="center"/>
    </xf>
    <xf numFmtId="10" fontId="40" fillId="8" borderId="17" xfId="0" applyNumberFormat="1" applyFont="1" applyFill="1" applyBorder="1" applyAlignment="1">
      <alignment horizontal="center" vertical="center"/>
    </xf>
    <xf numFmtId="0" fontId="40" fillId="8" borderId="17"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16" xfId="0" applyFont="1" applyFill="1" applyBorder="1" applyAlignment="1">
      <alignment horizontal="left" vertical="center"/>
    </xf>
    <xf numFmtId="0" fontId="40" fillId="9" borderId="18" xfId="0" applyFont="1" applyFill="1" applyBorder="1" applyAlignment="1">
      <alignment horizontal="left" vertical="center"/>
    </xf>
    <xf numFmtId="0" fontId="40" fillId="9" borderId="0" xfId="0" applyFont="1" applyFill="1" applyAlignment="1">
      <alignment horizontal="center" vertical="center" wrapText="1"/>
    </xf>
    <xf numFmtId="0" fontId="40" fillId="9" borderId="0" xfId="0" applyFont="1" applyFill="1" applyAlignment="1">
      <alignment horizontal="center" vertical="center"/>
    </xf>
    <xf numFmtId="10" fontId="40" fillId="9" borderId="19" xfId="0" applyNumberFormat="1" applyFont="1" applyFill="1" applyBorder="1" applyAlignment="1">
      <alignment horizontal="center" vertical="center"/>
    </xf>
    <xf numFmtId="0" fontId="40" fillId="9" borderId="19" xfId="0" applyFont="1" applyFill="1" applyBorder="1" applyAlignment="1">
      <alignment horizontal="center" vertical="center"/>
    </xf>
    <xf numFmtId="0" fontId="40" fillId="9" borderId="18" xfId="0" applyFont="1" applyFill="1" applyBorder="1" applyAlignment="1">
      <alignment horizontal="center" vertical="center"/>
    </xf>
    <xf numFmtId="0" fontId="40" fillId="9" borderId="0" xfId="0" applyFont="1" applyFill="1" applyAlignment="1">
      <alignment horizontal="left" vertical="center"/>
    </xf>
    <xf numFmtId="0" fontId="40" fillId="2" borderId="18" xfId="0" applyFont="1" applyFill="1" applyBorder="1" applyAlignment="1">
      <alignment horizontal="left" vertical="center"/>
    </xf>
    <xf numFmtId="0" fontId="40" fillId="2" borderId="0" xfId="0" applyFont="1" applyFill="1" applyAlignment="1">
      <alignment horizontal="center" vertical="center" wrapText="1"/>
    </xf>
    <xf numFmtId="0" fontId="40" fillId="2" borderId="0" xfId="0" applyFont="1" applyFill="1" applyAlignment="1">
      <alignment horizontal="center" vertical="center"/>
    </xf>
    <xf numFmtId="10" fontId="40" fillId="2" borderId="19" xfId="0" applyNumberFormat="1" applyFont="1" applyFill="1" applyBorder="1" applyAlignment="1">
      <alignment horizontal="center" vertical="center"/>
    </xf>
    <xf numFmtId="0" fontId="40" fillId="2" borderId="19"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0" xfId="0" applyFont="1" applyFill="1" applyAlignment="1">
      <alignment horizontal="left" vertical="center"/>
    </xf>
    <xf numFmtId="0" fontId="40" fillId="8" borderId="18" xfId="0" applyFont="1" applyFill="1" applyBorder="1" applyAlignment="1">
      <alignment horizontal="left" vertical="center"/>
    </xf>
    <xf numFmtId="0" fontId="40" fillId="8" borderId="0" xfId="0" applyFont="1" applyFill="1" applyAlignment="1">
      <alignment horizontal="center" vertical="center" wrapText="1"/>
    </xf>
    <xf numFmtId="0" fontId="40" fillId="8" borderId="0" xfId="0" applyFont="1" applyFill="1" applyAlignment="1">
      <alignment horizontal="center" vertical="center"/>
    </xf>
    <xf numFmtId="10" fontId="40" fillId="8" borderId="19" xfId="0" applyNumberFormat="1" applyFont="1" applyFill="1" applyBorder="1" applyAlignment="1">
      <alignment horizontal="center" vertical="center"/>
    </xf>
    <xf numFmtId="0" fontId="40" fillId="8" borderId="18" xfId="0" applyFont="1" applyFill="1" applyBorder="1" applyAlignment="1">
      <alignment horizontal="center" vertical="center"/>
    </xf>
    <xf numFmtId="0" fontId="40" fillId="8" borderId="0" xfId="0" applyFont="1" applyFill="1" applyAlignment="1">
      <alignment horizontal="left"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9" borderId="0" xfId="0" applyFont="1" applyFill="1" applyAlignment="1">
      <alignment horizontal="left" vertical="center" wrapText="1"/>
    </xf>
    <xf numFmtId="0" fontId="18" fillId="9" borderId="0" xfId="0" applyFont="1" applyFill="1" applyAlignment="1">
      <alignment horizontal="left" vertical="center"/>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10" borderId="5" xfId="0" applyFont="1" applyFill="1" applyBorder="1" applyAlignment="1">
      <alignment horizontal="left" vertical="center" wrapText="1"/>
    </xf>
    <xf numFmtId="3" fontId="34"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3" fontId="34" fillId="11" borderId="5" xfId="0" applyNumberFormat="1" applyFont="1" applyFill="1" applyBorder="1" applyAlignment="1">
      <alignment horizontal="center" vertical="center" wrapText="1"/>
    </xf>
    <xf numFmtId="3" fontId="36" fillId="11" borderId="5" xfId="0" applyNumberFormat="1" applyFont="1" applyFill="1" applyBorder="1" applyAlignment="1">
      <alignment horizontal="center" vertical="center" wrapText="1"/>
    </xf>
    <xf numFmtId="3" fontId="12" fillId="11" borderId="5" xfId="0" applyNumberFormat="1" applyFont="1" applyFill="1" applyBorder="1" applyAlignment="1">
      <alignment horizontal="center" vertical="center" wrapText="1"/>
    </xf>
    <xf numFmtId="4" fontId="34" fillId="11" borderId="5" xfId="0" applyNumberFormat="1" applyFont="1" applyFill="1" applyBorder="1" applyAlignment="1">
      <alignment horizontal="center" vertical="center" wrapText="1"/>
    </xf>
    <xf numFmtId="4" fontId="12" fillId="11"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Alignment="1">
      <alignment horizontal="center" vertical="center" wrapText="1"/>
    </xf>
    <xf numFmtId="165" fontId="50" fillId="8" borderId="0" xfId="2" applyNumberFormat="1" applyFont="1" applyFill="1" applyBorder="1" applyAlignment="1">
      <alignment horizontal="right" vertical="center" wrapText="1"/>
    </xf>
    <xf numFmtId="164" fontId="51" fillId="8" borderId="0" xfId="8" applyFont="1" applyFill="1" applyAlignment="1">
      <alignment horizontal="left" vertical="center" wrapText="1"/>
    </xf>
    <xf numFmtId="164" fontId="50" fillId="8" borderId="0" xfId="8" applyFont="1" applyFill="1" applyAlignment="1">
      <alignment horizontal="left" vertical="center" wrapText="1"/>
    </xf>
    <xf numFmtId="164" fontId="19" fillId="8" borderId="0" xfId="8" applyFont="1" applyFill="1" applyAlignment="1">
      <alignment horizontal="left" vertical="center" wrapText="1"/>
    </xf>
    <xf numFmtId="165" fontId="50" fillId="12" borderId="0" xfId="2" applyNumberFormat="1" applyFont="1" applyFill="1" applyBorder="1" applyAlignment="1">
      <alignment horizontal="right" vertical="center" wrapText="1"/>
    </xf>
    <xf numFmtId="164" fontId="51" fillId="12" borderId="0" xfId="8" applyFont="1" applyFill="1" applyAlignment="1">
      <alignment horizontal="left" vertical="center" wrapText="1"/>
    </xf>
    <xf numFmtId="164" fontId="50" fillId="12" borderId="0" xfId="8" applyFont="1" applyFill="1" applyAlignment="1">
      <alignment horizontal="left" vertical="center" wrapText="1"/>
    </xf>
    <xf numFmtId="164" fontId="52" fillId="12" borderId="0" xfId="8" applyFont="1" applyFill="1" applyAlignment="1">
      <alignment horizontal="left" vertical="center" wrapText="1"/>
    </xf>
    <xf numFmtId="3" fontId="50" fillId="8" borderId="0" xfId="8" applyNumberFormat="1" applyFont="1" applyFill="1" applyAlignment="1">
      <alignment horizontal="left" vertical="center" wrapText="1"/>
    </xf>
    <xf numFmtId="3" fontId="19" fillId="8" borderId="0" xfId="8" applyNumberFormat="1" applyFont="1" applyFill="1" applyAlignment="1">
      <alignment horizontal="left" vertical="center" wrapText="1"/>
    </xf>
    <xf numFmtId="3" fontId="50" fillId="12" borderId="0" xfId="8" applyNumberFormat="1" applyFont="1" applyFill="1" applyAlignment="1">
      <alignment horizontal="left" vertical="center" wrapText="1"/>
    </xf>
    <xf numFmtId="169" fontId="50" fillId="12" borderId="0" xfId="8" applyNumberFormat="1" applyFont="1" applyFill="1" applyAlignment="1">
      <alignment horizontal="left" vertical="center" wrapText="1"/>
    </xf>
    <xf numFmtId="14" fontId="50" fillId="12" borderId="0" xfId="8" applyNumberFormat="1" applyFont="1" applyFill="1" applyAlignment="1">
      <alignment horizontal="left" vertical="center" wrapText="1"/>
    </xf>
    <xf numFmtId="1" fontId="50" fillId="8" borderId="0" xfId="8" applyNumberFormat="1" applyFont="1" applyFill="1" applyAlignment="1">
      <alignment horizontal="left" vertical="center" wrapText="1"/>
    </xf>
    <xf numFmtId="1" fontId="19" fillId="8" borderId="0" xfId="8" applyNumberFormat="1" applyFont="1" applyFill="1" applyAlignment="1">
      <alignment horizontal="left" vertical="center" wrapText="1"/>
    </xf>
    <xf numFmtId="164" fontId="18" fillId="2" borderId="0" xfId="7" applyFont="1" applyFill="1" applyAlignment="1">
      <alignment horizontal="right"/>
    </xf>
    <xf numFmtId="164" fontId="18" fillId="2" borderId="0" xfId="7" applyFont="1" applyFill="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xf numFmtId="0" fontId="44" fillId="2" borderId="0" xfId="0" applyFont="1" applyFill="1" applyAlignment="1">
      <alignment horizontal="left" wrapText="1"/>
    </xf>
    <xf numFmtId="0" fontId="44" fillId="2" borderId="0" xfId="0" applyFont="1" applyFill="1" applyAlignment="1">
      <alignment horizontal="center" wrapText="1"/>
    </xf>
    <xf numFmtId="0" fontId="44" fillId="2" borderId="0" xfId="0" applyFont="1" applyFill="1" applyAlignment="1">
      <alignment horizontal="right" wrapText="1"/>
    </xf>
    <xf numFmtId="164" fontId="19" fillId="0" borderId="0" xfId="8" applyFont="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8" fillId="14" borderId="0" xfId="9" applyFont="1" applyFill="1" applyBorder="1"/>
    <xf numFmtId="170" fontId="38" fillId="14" borderId="0" xfId="10" applyFont="1" applyFill="1" applyBorder="1">
      <alignment horizontal="center"/>
    </xf>
    <xf numFmtId="171" fontId="38" fillId="14" borderId="0" xfId="8" applyNumberFormat="1" applyFont="1" applyFill="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7" fillId="2" borderId="0" xfId="2" applyNumberFormat="1" applyFont="1" applyFill="1" applyBorder="1" applyAlignment="1">
      <alignment horizontal="center" vertical="center"/>
    </xf>
    <xf numFmtId="171" fontId="49"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9" fillId="7" borderId="0" xfId="9" applyFont="1" applyFill="1" applyBorder="1" applyAlignment="1">
      <alignment vertical="center"/>
    </xf>
    <xf numFmtId="0" fontId="45" fillId="2" borderId="0" xfId="0" applyFont="1" applyFill="1" applyAlignment="1">
      <alignment horizontal="left" wrapText="1"/>
    </xf>
    <xf numFmtId="0" fontId="45" fillId="2" borderId="0" xfId="0" applyFont="1" applyFill="1" applyAlignment="1">
      <alignment horizontal="center" wrapText="1"/>
    </xf>
    <xf numFmtId="0" fontId="45" fillId="2" borderId="0" xfId="0" applyFont="1" applyFill="1" applyAlignment="1">
      <alignment horizontal="right" wrapText="1"/>
    </xf>
    <xf numFmtId="164" fontId="60" fillId="2" borderId="0" xfId="3" applyFont="1" applyFill="1" applyAlignment="1">
      <alignment horizontal="center" vertical="center" wrapText="1"/>
    </xf>
    <xf numFmtId="166" fontId="61" fillId="2" borderId="0" xfId="2" applyNumberFormat="1" applyFont="1" applyFill="1" applyBorder="1" applyAlignment="1" applyProtection="1">
      <alignment horizontal="right" vertical="center" wrapText="1"/>
    </xf>
    <xf numFmtId="164" fontId="27" fillId="7" borderId="0" xfId="9" applyFont="1" applyFill="1" applyBorder="1" applyAlignment="1">
      <alignment vertical="center" wrapText="1"/>
    </xf>
    <xf numFmtId="171" fontId="27"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Alignment="1">
      <alignment horizontal="right" vertical="center" wrapText="1"/>
    </xf>
    <xf numFmtId="0" fontId="28" fillId="2" borderId="11" xfId="0" applyFont="1" applyFill="1" applyBorder="1" applyAlignment="1">
      <alignment horizontal="center" vertical="center" wrapText="1"/>
    </xf>
    <xf numFmtId="0" fontId="28" fillId="2" borderId="21" xfId="0" applyFont="1" applyFill="1" applyBorder="1" applyAlignment="1">
      <alignment horizontal="center" vertical="center" wrapText="1"/>
    </xf>
    <xf numFmtId="166" fontId="28" fillId="2" borderId="11" xfId="0" applyNumberFormat="1" applyFont="1" applyFill="1" applyBorder="1" applyAlignment="1">
      <alignment horizontal="right" vertical="center" wrapText="1"/>
    </xf>
    <xf numFmtId="164" fontId="47" fillId="2" borderId="5" xfId="3" applyFont="1" applyFill="1" applyBorder="1" applyAlignment="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164" fontId="48" fillId="2" borderId="4" xfId="3" applyFont="1" applyFill="1" applyBorder="1" applyAlignment="1">
      <alignment horizontal="center" vertical="center" wrapText="1"/>
    </xf>
    <xf numFmtId="164" fontId="48" fillId="2" borderId="4" xfId="3" applyFont="1" applyFill="1" applyBorder="1" applyAlignment="1">
      <alignment horizontal="right" vertical="center" wrapText="1"/>
    </xf>
    <xf numFmtId="3" fontId="59" fillId="14" borderId="23"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4" borderId="5" xfId="0" applyNumberFormat="1" applyFont="1" applyFill="1" applyBorder="1" applyAlignment="1">
      <alignment vertical="center" wrapText="1"/>
    </xf>
    <xf numFmtId="164" fontId="48" fillId="2" borderId="11" xfId="12" applyFont="1" applyFill="1" applyBorder="1" applyAlignment="1">
      <alignment horizontal="center" vertical="center" wrapText="1"/>
    </xf>
    <xf numFmtId="0" fontId="6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6" xfId="0" applyFont="1" applyFill="1" applyBorder="1" applyAlignment="1">
      <alignment horizontal="center" vertical="center" wrapText="1"/>
    </xf>
    <xf numFmtId="0" fontId="68" fillId="2"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2" fillId="2" borderId="0" xfId="14" applyFont="1" applyFill="1"/>
    <xf numFmtId="164" fontId="60" fillId="2" borderId="4" xfId="14" applyFont="1" applyFill="1" applyBorder="1" applyAlignment="1">
      <alignment horizontal="center" vertical="center"/>
    </xf>
    <xf numFmtId="165" fontId="72" fillId="2" borderId="0" xfId="2" applyNumberFormat="1" applyFont="1" applyFill="1" applyBorder="1"/>
    <xf numFmtId="164" fontId="67" fillId="2" borderId="0" xfId="14" applyFont="1" applyFill="1" applyAlignment="1">
      <alignment vertical="center" wrapText="1"/>
    </xf>
    <xf numFmtId="165" fontId="60" fillId="2" borderId="5" xfId="2" applyNumberFormat="1" applyFont="1" applyFill="1" applyBorder="1" applyAlignment="1">
      <alignment horizontal="right" vertical="center" wrapText="1"/>
    </xf>
    <xf numFmtId="164" fontId="45" fillId="2" borderId="16" xfId="14" quotePrefix="1" applyFont="1" applyFill="1" applyBorder="1" applyAlignment="1">
      <alignment horizontal="right" vertical="center" wrapText="1"/>
    </xf>
    <xf numFmtId="3" fontId="72" fillId="2" borderId="5" xfId="14" applyNumberFormat="1" applyFont="1" applyFill="1" applyBorder="1" applyAlignment="1">
      <alignment vertical="center" wrapText="1"/>
    </xf>
    <xf numFmtId="164" fontId="74" fillId="2" borderId="5" xfId="14" applyFont="1" applyFill="1" applyBorder="1" applyAlignment="1">
      <alignment vertical="center" wrapText="1"/>
    </xf>
    <xf numFmtId="164" fontId="67" fillId="2" borderId="5" xfId="14" applyFont="1" applyFill="1" applyBorder="1" applyAlignment="1">
      <alignment vertical="center"/>
    </xf>
    <xf numFmtId="4" fontId="72" fillId="2" borderId="5" xfId="14" applyNumberFormat="1" applyFont="1" applyFill="1" applyBorder="1" applyAlignment="1">
      <alignment vertical="center" wrapText="1"/>
    </xf>
    <xf numFmtId="164" fontId="73" fillId="7" borderId="7" xfId="14" applyFont="1" applyFill="1" applyBorder="1" applyAlignment="1">
      <alignment vertical="center"/>
    </xf>
    <xf numFmtId="164" fontId="73" fillId="7" borderId="7" xfId="14" applyFont="1" applyFill="1" applyBorder="1" applyAlignment="1">
      <alignment horizontal="center" vertical="center"/>
    </xf>
    <xf numFmtId="164" fontId="72" fillId="14" borderId="5" xfId="14" applyFont="1" applyFill="1" applyBorder="1" applyAlignment="1">
      <alignment vertical="center" wrapText="1"/>
    </xf>
    <xf numFmtId="3" fontId="30" fillId="14" borderId="5" xfId="14" applyNumberFormat="1" applyFont="1" applyFill="1" applyBorder="1" applyAlignment="1">
      <alignment horizontal="right" vertical="center" wrapText="1"/>
    </xf>
    <xf numFmtId="164" fontId="30" fillId="14" borderId="5" xfId="14" applyFont="1" applyFill="1" applyBorder="1" applyAlignment="1">
      <alignment vertical="center" wrapText="1"/>
    </xf>
    <xf numFmtId="164" fontId="30" fillId="14" borderId="5" xfId="14" applyFont="1" applyFill="1" applyBorder="1" applyAlignment="1">
      <alignment horizontal="center" vertical="center" wrapText="1"/>
    </xf>
    <xf numFmtId="164" fontId="72" fillId="14" borderId="5" xfId="14" applyFont="1" applyFill="1" applyBorder="1" applyAlignment="1">
      <alignment horizontal="center" vertical="center" wrapText="1"/>
    </xf>
    <xf numFmtId="164" fontId="60" fillId="2" borderId="4" xfId="14" applyFont="1" applyFill="1" applyBorder="1" applyAlignment="1">
      <alignment horizontal="center" vertical="center" wrapText="1"/>
    </xf>
    <xf numFmtId="164" fontId="77" fillId="2" borderId="5" xfId="14" applyFont="1" applyFill="1" applyBorder="1" applyAlignment="1">
      <alignment horizontal="left" vertical="center" wrapText="1" indent="2"/>
    </xf>
    <xf numFmtId="3" fontId="72"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3" fontId="72" fillId="2" borderId="5" xfId="14" applyNumberFormat="1" applyFont="1" applyFill="1" applyBorder="1" applyAlignment="1">
      <alignment horizontal="right" vertical="center"/>
    </xf>
    <xf numFmtId="164" fontId="72" fillId="2" borderId="5" xfId="14" applyFont="1" applyFill="1" applyBorder="1" applyAlignment="1">
      <alignment vertical="center"/>
    </xf>
    <xf numFmtId="164" fontId="72" fillId="2" borderId="5" xfId="14" applyFont="1" applyFill="1" applyBorder="1" applyAlignment="1">
      <alignment horizontal="center" vertical="center"/>
    </xf>
    <xf numFmtId="0" fontId="78"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0"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22" fillId="2" borderId="4" xfId="0" applyFont="1" applyFill="1" applyBorder="1" applyAlignment="1">
      <alignment horizontal="center" vertical="center" wrapText="1"/>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9" fontId="60" fillId="2" borderId="11" xfId="18" applyFont="1" applyFill="1" applyBorder="1" applyAlignment="1">
      <alignment horizontal="right" vertical="center" wrapText="1"/>
    </xf>
    <xf numFmtId="9" fontId="69" fillId="2" borderId="11"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0" xfId="0" applyNumberFormat="1" applyFont="1" applyFill="1" applyBorder="1" applyAlignment="1">
      <alignment vertical="center" wrapText="1"/>
    </xf>
    <xf numFmtId="0" fontId="55" fillId="2" borderId="0" xfId="0" applyFont="1" applyFill="1" applyAlignment="1">
      <alignment horizontal="left" vertical="center"/>
    </xf>
    <xf numFmtId="0" fontId="55" fillId="2" borderId="33" xfId="0" applyFont="1" applyFill="1" applyBorder="1" applyAlignment="1">
      <alignment horizontal="right" vertical="center" wrapText="1"/>
    </xf>
    <xf numFmtId="0" fontId="29" fillId="7" borderId="22" xfId="0" applyFont="1" applyFill="1" applyBorder="1" applyAlignment="1">
      <alignment vertical="center" wrapText="1"/>
    </xf>
    <xf numFmtId="3" fontId="56" fillId="7" borderId="22" xfId="0" applyNumberFormat="1" applyFont="1" applyFill="1" applyBorder="1" applyAlignment="1">
      <alignment vertical="center"/>
    </xf>
    <xf numFmtId="3" fontId="36" fillId="14" borderId="5" xfId="0" applyNumberFormat="1" applyFont="1" applyFill="1" applyBorder="1" applyAlignment="1">
      <alignment vertical="center"/>
    </xf>
    <xf numFmtId="3" fontId="56" fillId="7" borderId="5" xfId="0" applyNumberFormat="1" applyFont="1" applyFill="1" applyBorder="1" applyAlignment="1">
      <alignment vertical="center"/>
    </xf>
    <xf numFmtId="0" fontId="36" fillId="2" borderId="0" xfId="0" applyFont="1" applyFill="1" applyAlignment="1">
      <alignment horizontal="center" vertical="center"/>
    </xf>
    <xf numFmtId="169" fontId="66" fillId="2" borderId="0" xfId="0" applyNumberFormat="1" applyFont="1" applyFill="1" applyAlignment="1">
      <alignment horizontal="center" vertical="center" wrapText="1"/>
    </xf>
    <xf numFmtId="169" fontId="36" fillId="2" borderId="0" xfId="0" applyNumberFormat="1" applyFont="1" applyFill="1" applyAlignment="1">
      <alignment horizontal="center" vertical="center" wrapText="1"/>
    </xf>
    <xf numFmtId="3" fontId="36" fillId="2" borderId="5" xfId="0" applyNumberFormat="1" applyFont="1" applyFill="1" applyBorder="1" applyAlignment="1">
      <alignment vertical="center"/>
    </xf>
    <xf numFmtId="3" fontId="87" fillId="7" borderId="5" xfId="0" applyNumberFormat="1" applyFont="1" applyFill="1" applyBorder="1" applyAlignment="1">
      <alignment vertical="center" wrapText="1"/>
    </xf>
    <xf numFmtId="0" fontId="90" fillId="7" borderId="5" xfId="0" applyFont="1" applyFill="1" applyBorder="1" applyAlignment="1">
      <alignment vertical="center" wrapText="1"/>
    </xf>
    <xf numFmtId="0" fontId="86" fillId="2" borderId="0" xfId="0" applyFont="1" applyFill="1" applyAlignment="1">
      <alignment vertical="center" wrapText="1"/>
    </xf>
    <xf numFmtId="0" fontId="88" fillId="2" borderId="5" xfId="0" applyFont="1" applyFill="1" applyBorder="1" applyAlignment="1">
      <alignment horizontal="left" vertical="center" wrapText="1" indent="1"/>
    </xf>
    <xf numFmtId="0" fontId="88" fillId="2" borderId="5" xfId="0" applyFont="1" applyFill="1" applyBorder="1" applyAlignment="1">
      <alignment vertical="center" wrapText="1"/>
    </xf>
    <xf numFmtId="0" fontId="68" fillId="2" borderId="11" xfId="0" applyFont="1" applyFill="1" applyBorder="1" applyAlignment="1">
      <alignment horizontal="left" wrapText="1"/>
    </xf>
    <xf numFmtId="0" fontId="68" fillId="2" borderId="11" xfId="0" applyFont="1" applyFill="1" applyBorder="1" applyAlignment="1">
      <alignment horizontal="right" wrapText="1"/>
    </xf>
    <xf numFmtId="0" fontId="0" fillId="2" borderId="0" xfId="0" applyFill="1" applyAlignment="1">
      <alignment vertical="center"/>
    </xf>
    <xf numFmtId="165" fontId="91" fillId="2" borderId="0" xfId="2" applyNumberFormat="1" applyFont="1" applyFill="1" applyBorder="1" applyAlignment="1">
      <alignment vertical="center"/>
    </xf>
    <xf numFmtId="165" fontId="2" fillId="2" borderId="0" xfId="2" applyNumberFormat="1" applyFont="1" applyFill="1" applyBorder="1"/>
    <xf numFmtId="0" fontId="44" fillId="2" borderId="11" xfId="0" applyFont="1" applyFill="1" applyBorder="1" applyAlignment="1">
      <alignment horizontal="center" vertical="center" wrapText="1"/>
    </xf>
    <xf numFmtId="0" fontId="83" fillId="2" borderId="11"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93"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Alignment="1">
      <alignment horizontal="center"/>
    </xf>
    <xf numFmtId="0" fontId="94" fillId="0" borderId="0" xfId="0" applyFont="1" applyAlignment="1">
      <alignment vertical="center"/>
    </xf>
    <xf numFmtId="0" fontId="94"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94" fillId="2" borderId="0" xfId="0" applyFont="1" applyFill="1"/>
    <xf numFmtId="169" fontId="8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1" fillId="2" borderId="0" xfId="0" applyFont="1" applyFill="1"/>
    <xf numFmtId="0" fontId="48" fillId="2" borderId="16" xfId="0" applyFont="1" applyFill="1" applyBorder="1" applyAlignment="1">
      <alignment horizontal="right" wrapText="1"/>
    </xf>
    <xf numFmtId="3" fontId="59" fillId="2" borderId="7" xfId="0" applyNumberFormat="1" applyFont="1" applyFill="1" applyBorder="1" applyAlignment="1">
      <alignment vertical="center" wrapText="1"/>
    </xf>
    <xf numFmtId="3" fontId="59" fillId="2" borderId="7" xfId="0" applyNumberFormat="1" applyFont="1" applyFill="1" applyBorder="1" applyAlignment="1">
      <alignment vertical="center"/>
    </xf>
    <xf numFmtId="3" fontId="58" fillId="2" borderId="5" xfId="0" applyNumberFormat="1" applyFont="1" applyFill="1" applyBorder="1" applyAlignment="1">
      <alignment vertical="center"/>
    </xf>
    <xf numFmtId="0" fontId="89" fillId="2" borderId="7" xfId="0" applyFont="1" applyFill="1" applyBorder="1" applyAlignment="1">
      <alignment vertical="center" wrapText="1"/>
    </xf>
    <xf numFmtId="0" fontId="97" fillId="2" borderId="0" xfId="0" applyFont="1" applyFill="1" applyAlignment="1">
      <alignment horizontal="center" vertical="center" wrapText="1"/>
    </xf>
    <xf numFmtId="0" fontId="97" fillId="2" borderId="16" xfId="0" applyFont="1" applyFill="1" applyBorder="1" applyAlignment="1">
      <alignment horizontal="left" wrapText="1"/>
    </xf>
    <xf numFmtId="0" fontId="97" fillId="2" borderId="0" xfId="0" applyFont="1" applyFill="1" applyAlignment="1">
      <alignment horizontal="left" wrapText="1"/>
    </xf>
    <xf numFmtId="0" fontId="97" fillId="2" borderId="4" xfId="0" applyFont="1" applyFill="1" applyBorder="1" applyAlignment="1">
      <alignment horizontal="left" wrapText="1"/>
    </xf>
    <xf numFmtId="0" fontId="89" fillId="2" borderId="5" xfId="0" applyFont="1" applyFill="1" applyBorder="1" applyAlignment="1">
      <alignment vertical="center" wrapText="1"/>
    </xf>
    <xf numFmtId="3" fontId="89" fillId="2" borderId="7" xfId="0" applyNumberFormat="1" applyFont="1" applyFill="1" applyBorder="1" applyAlignment="1">
      <alignment horizontal="right" vertical="center" wrapText="1"/>
    </xf>
    <xf numFmtId="0" fontId="85" fillId="2" borderId="0" xfId="0" applyFont="1" applyFill="1"/>
    <xf numFmtId="0" fontId="55" fillId="2" borderId="4" xfId="0" applyFont="1" applyFill="1" applyBorder="1" applyAlignment="1">
      <alignment horizontal="right" vertical="center" wrapText="1"/>
    </xf>
    <xf numFmtId="0" fontId="48" fillId="2" borderId="4" xfId="0" applyFont="1" applyFill="1" applyBorder="1" applyAlignment="1">
      <alignment horizontal="center" vertical="center"/>
    </xf>
    <xf numFmtId="0" fontId="82" fillId="2" borderId="0" xfId="0" applyFont="1" applyFill="1"/>
    <xf numFmtId="0" fontId="6" fillId="2" borderId="0" xfId="0" applyFont="1" applyFill="1"/>
    <xf numFmtId="0" fontId="99" fillId="2" borderId="0" xfId="0" applyFont="1" applyFill="1"/>
    <xf numFmtId="0" fontId="103" fillId="2" borderId="0" xfId="0" applyFont="1" applyFill="1" applyAlignment="1">
      <alignment horizontal="right"/>
    </xf>
    <xf numFmtId="166" fontId="30"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9" fontId="48" fillId="2" borderId="4" xfId="0" applyNumberFormat="1" applyFont="1" applyFill="1" applyBorder="1" applyAlignment="1">
      <alignment horizontal="right" vertical="center" wrapText="1"/>
    </xf>
    <xf numFmtId="166" fontId="15" fillId="2" borderId="0" xfId="0" applyNumberFormat="1" applyFont="1" applyFill="1" applyAlignment="1">
      <alignment horizontal="center" vertical="center" wrapText="1"/>
    </xf>
    <xf numFmtId="166" fontId="106" fillId="2" borderId="0" xfId="0" applyNumberFormat="1" applyFont="1" applyFill="1" applyAlignment="1">
      <alignment horizontal="center" vertical="center" wrapText="1"/>
    </xf>
    <xf numFmtId="0" fontId="5" fillId="7" borderId="22" xfId="0" applyFont="1" applyFill="1" applyBorder="1" applyAlignment="1">
      <alignment horizontal="left" vertical="center"/>
    </xf>
    <xf numFmtId="3" fontId="6" fillId="7" borderId="22" xfId="0" applyNumberFormat="1" applyFont="1" applyFill="1" applyBorder="1" applyAlignment="1">
      <alignment horizontal="center" vertical="center"/>
    </xf>
    <xf numFmtId="0" fontId="33" fillId="2" borderId="0" xfId="0" applyFont="1" applyFill="1" applyAlignment="1">
      <alignment vertical="center"/>
    </xf>
    <xf numFmtId="165" fontId="33" fillId="2" borderId="0" xfId="2" applyNumberFormat="1" applyFont="1" applyFill="1" applyBorder="1" applyAlignment="1">
      <alignment vertical="center"/>
    </xf>
    <xf numFmtId="0" fontId="48" fillId="2" borderId="11" xfId="0" applyFont="1" applyFill="1" applyBorder="1" applyAlignment="1">
      <alignment horizontal="center" vertical="center"/>
    </xf>
    <xf numFmtId="0" fontId="55" fillId="2" borderId="11" xfId="0" applyFont="1" applyFill="1" applyBorder="1" applyAlignment="1">
      <alignment horizontal="left" vertical="center" wrapText="1"/>
    </xf>
    <xf numFmtId="0" fontId="36" fillId="2" borderId="0" xfId="0" applyFont="1" applyFill="1" applyAlignment="1">
      <alignment horizontal="center"/>
    </xf>
    <xf numFmtId="165" fontId="95"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96" fillId="2" borderId="0" xfId="0" applyFont="1" applyFill="1" applyAlignment="1">
      <alignment vertical="center" wrapText="1"/>
    </xf>
    <xf numFmtId="0" fontId="59" fillId="2" borderId="0" xfId="0" applyFont="1" applyFill="1" applyAlignment="1">
      <alignmen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59" fillId="2" borderId="5" xfId="0" applyFont="1" applyFill="1" applyBorder="1" applyAlignment="1">
      <alignment vertical="center" wrapText="1"/>
    </xf>
    <xf numFmtId="3" fontId="59" fillId="2" borderId="5" xfId="0" applyNumberFormat="1" applyFont="1" applyFill="1" applyBorder="1" applyAlignment="1">
      <alignment horizontal="center" vertical="center" wrapText="1"/>
    </xf>
    <xf numFmtId="3" fontId="59" fillId="14" borderId="5" xfId="0" applyNumberFormat="1" applyFont="1" applyFill="1" applyBorder="1" applyAlignment="1">
      <alignment horizontal="center" vertical="center" wrapText="1"/>
    </xf>
    <xf numFmtId="3" fontId="107" fillId="14" borderId="5" xfId="0" applyNumberFormat="1" applyFont="1" applyFill="1" applyBorder="1" applyAlignment="1">
      <alignment horizontal="center" vertical="center" wrapText="1"/>
    </xf>
    <xf numFmtId="0" fontId="45" fillId="2" borderId="0" xfId="0" applyFont="1" applyFill="1" applyAlignment="1">
      <alignment horizontal="right" vertical="center" wrapText="1"/>
    </xf>
    <xf numFmtId="3" fontId="59" fillId="2" borderId="0" xfId="0" applyNumberFormat="1" applyFont="1" applyFill="1" applyAlignment="1">
      <alignment horizontal="center" vertical="center" wrapText="1"/>
    </xf>
    <xf numFmtId="164" fontId="61" fillId="2" borderId="4" xfId="3" applyFont="1" applyFill="1" applyBorder="1" applyAlignment="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08"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lignment horizontal="right" vertical="center" wrapText="1"/>
    </xf>
    <xf numFmtId="0" fontId="34" fillId="2" borderId="0" xfId="0" applyFont="1" applyFill="1" applyAlignment="1">
      <alignment wrapText="1"/>
    </xf>
    <xf numFmtId="0" fontId="64" fillId="2" borderId="23" xfId="0" applyFont="1" applyFill="1" applyBorder="1" applyAlignment="1">
      <alignment horizontal="justify" vertical="center" wrapText="1"/>
    </xf>
    <xf numFmtId="0" fontId="59" fillId="2" borderId="5" xfId="0" applyFont="1" applyFill="1" applyBorder="1" applyAlignment="1">
      <alignment horizontal="left" vertical="center" wrapText="1" indent="3"/>
    </xf>
    <xf numFmtId="0" fontId="64" fillId="2" borderId="5" xfId="0" applyFont="1" applyFill="1" applyBorder="1" applyAlignment="1">
      <alignment vertical="center" wrapText="1"/>
    </xf>
    <xf numFmtId="0" fontId="59" fillId="2" borderId="5" xfId="0" applyFont="1" applyFill="1" applyBorder="1" applyAlignment="1">
      <alignment horizontal="left" vertical="center" wrapText="1" indent="2"/>
    </xf>
    <xf numFmtId="3" fontId="59" fillId="2" borderId="5" xfId="0" applyNumberFormat="1" applyFont="1" applyFill="1" applyBorder="1" applyAlignment="1">
      <alignment vertical="center"/>
    </xf>
    <xf numFmtId="0" fontId="82" fillId="2" borderId="0" xfId="0" applyFont="1" applyFill="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1" xfId="0" applyNumberFormat="1" applyFont="1" applyBorder="1" applyAlignment="1">
      <alignment horizontal="left" vertical="center" wrapText="1"/>
    </xf>
    <xf numFmtId="17" fontId="48" fillId="2" borderId="11" xfId="0" applyNumberFormat="1" applyFont="1" applyFill="1" applyBorder="1" applyAlignment="1">
      <alignment horizontal="right" vertical="center" wrapText="1"/>
    </xf>
    <xf numFmtId="17" fontId="48" fillId="0" borderId="11" xfId="0" applyNumberFormat="1" applyFont="1" applyBorder="1" applyAlignment="1">
      <alignment horizontal="right" vertical="center" wrapText="1"/>
    </xf>
    <xf numFmtId="0" fontId="34" fillId="2" borderId="0" xfId="0" applyFont="1" applyFill="1" applyAlignment="1">
      <alignment vertical="center" wrapText="1"/>
    </xf>
    <xf numFmtId="0" fontId="5" fillId="7" borderId="5" xfId="0" applyFont="1" applyFill="1" applyBorder="1" applyAlignment="1">
      <alignment horizontal="left" vertical="center"/>
    </xf>
    <xf numFmtId="0" fontId="55" fillId="2" borderId="4" xfId="0" applyFont="1" applyFill="1" applyBorder="1" applyAlignment="1">
      <alignment horizontal="center" vertical="center" wrapText="1"/>
    </xf>
    <xf numFmtId="164" fontId="92" fillId="2" borderId="4" xfId="3" applyFont="1" applyFill="1" applyBorder="1" applyAlignment="1">
      <alignment horizontal="left" vertical="center" wrapText="1"/>
    </xf>
    <xf numFmtId="164" fontId="60" fillId="2" borderId="11" xfId="15" applyFont="1" applyFill="1" applyBorder="1" applyAlignment="1">
      <alignment horizontal="center" vertical="center" wrapText="1"/>
    </xf>
    <xf numFmtId="164" fontId="19" fillId="2" borderId="0" xfId="21" applyFont="1" applyFill="1">
      <alignment vertical="center"/>
    </xf>
    <xf numFmtId="164" fontId="38" fillId="2" borderId="0" xfId="22" applyFont="1" applyFill="1" applyBorder="1" applyAlignment="1">
      <alignment vertical="center"/>
    </xf>
    <xf numFmtId="164" fontId="19" fillId="2" borderId="0" xfId="15" applyFont="1" applyFill="1">
      <alignment vertical="center"/>
    </xf>
    <xf numFmtId="164" fontId="60" fillId="2" borderId="16" xfId="15" quotePrefix="1" applyFont="1" applyFill="1" applyBorder="1" applyAlignment="1">
      <alignment horizontal="center" vertical="center"/>
    </xf>
    <xf numFmtId="3" fontId="36" fillId="14" borderId="5" xfId="24" applyFont="1" applyFill="1" applyBorder="1" applyAlignment="1">
      <alignment horizontal="center" vertical="center"/>
      <protection locked="0"/>
    </xf>
    <xf numFmtId="164" fontId="36" fillId="2" borderId="0" xfId="15" quotePrefix="1" applyFill="1" applyAlignment="1">
      <alignment horizontal="right" vertical="center"/>
    </xf>
    <xf numFmtId="164" fontId="36" fillId="2" borderId="0" xfId="15" applyFill="1" applyAlignment="1">
      <alignment horizontal="left" vertical="center" wrapText="1" indent="1"/>
    </xf>
    <xf numFmtId="164" fontId="36" fillId="2" borderId="0" xfId="21" applyFill="1">
      <alignment vertical="center"/>
    </xf>
    <xf numFmtId="164" fontId="36" fillId="2" borderId="0" xfId="21" applyFill="1" applyAlignment="1">
      <alignment horizontal="left" vertical="center" wrapText="1" indent="1"/>
    </xf>
    <xf numFmtId="164" fontId="55" fillId="2" borderId="11" xfId="21" applyFont="1" applyFill="1" applyBorder="1">
      <alignment vertical="center"/>
    </xf>
    <xf numFmtId="164" fontId="55" fillId="2" borderId="11" xfId="23" applyFont="1" applyFill="1" applyBorder="1" applyAlignment="1">
      <alignment horizontal="right" vertical="center" wrapText="1"/>
    </xf>
    <xf numFmtId="165" fontId="36" fillId="2" borderId="0" xfId="2" applyNumberFormat="1" applyFont="1" applyFill="1" applyBorder="1" applyAlignment="1">
      <alignment vertical="center"/>
    </xf>
    <xf numFmtId="164" fontId="55" fillId="2" borderId="11" xfId="15" quotePrefix="1" applyFont="1" applyFill="1" applyBorder="1" applyAlignment="1">
      <alignment horizontal="center" vertical="center"/>
    </xf>
    <xf numFmtId="164" fontId="66" fillId="2" borderId="5" xfId="15" applyFont="1" applyFill="1" applyBorder="1" applyAlignment="1">
      <alignment horizontal="left" vertical="center" wrapText="1" indent="1"/>
    </xf>
    <xf numFmtId="3" fontId="36" fillId="2" borderId="7" xfId="24" applyFont="1" applyFill="1" applyBorder="1" applyAlignment="1">
      <alignment horizontal="center" vertical="center"/>
      <protection locked="0"/>
    </xf>
    <xf numFmtId="164" fontId="36" fillId="2" borderId="5" xfId="15" applyFill="1" applyBorder="1" applyAlignment="1">
      <alignment horizontal="left" vertical="center" wrapText="1" indent="2"/>
    </xf>
    <xf numFmtId="3" fontId="36" fillId="2" borderId="5" xfId="24" applyFont="1" applyFill="1" applyBorder="1" applyAlignment="1">
      <alignment horizontal="center" vertical="center"/>
      <protection locked="0"/>
    </xf>
    <xf numFmtId="164" fontId="36" fillId="2" borderId="5" xfId="15" applyFill="1" applyBorder="1" applyAlignment="1">
      <alignment horizontal="left" vertical="center" wrapText="1" indent="3"/>
    </xf>
    <xf numFmtId="164" fontId="36" fillId="2" borderId="0" xfId="15" applyFill="1">
      <alignment vertical="center"/>
    </xf>
    <xf numFmtId="164" fontId="109" fillId="2" borderId="0" xfId="22" applyFill="1" applyBorder="1" applyAlignment="1">
      <alignment vertical="center" wrapText="1"/>
    </xf>
    <xf numFmtId="164" fontId="55" fillId="2" borderId="4" xfId="23" applyFont="1" applyFill="1" applyBorder="1" applyAlignment="1">
      <alignment horizontal="center" vertical="center" wrapText="1"/>
    </xf>
    <xf numFmtId="164" fontId="66" fillId="2" borderId="7" xfId="15" applyFont="1" applyFill="1" applyBorder="1" applyAlignment="1">
      <alignment horizontal="left" vertical="center" wrapText="1" indent="1"/>
    </xf>
    <xf numFmtId="164" fontId="19" fillId="2" borderId="22"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xf numFmtId="0" fontId="49" fillId="2" borderId="0" xfId="0" applyFont="1" applyFill="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4" borderId="5" xfId="0" applyFont="1" applyFill="1" applyBorder="1" applyAlignment="1">
      <alignment horizontal="left" vertical="center"/>
    </xf>
    <xf numFmtId="169" fontId="36" fillId="14" borderId="5" xfId="0" applyNumberFormat="1" applyFont="1" applyFill="1" applyBorder="1"/>
    <xf numFmtId="0" fontId="36" fillId="2" borderId="0" xfId="0" applyFont="1" applyFill="1"/>
    <xf numFmtId="165" fontId="36" fillId="2" borderId="0" xfId="2" applyNumberFormat="1" applyFont="1" applyFill="1" applyBorder="1"/>
    <xf numFmtId="0" fontId="55" fillId="2" borderId="0" xfId="0" applyFont="1" applyFill="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5" applyNumberFormat="1" applyFont="1" applyFill="1" applyBorder="1" applyAlignment="1">
      <alignment vertical="center" wrapText="1"/>
    </xf>
    <xf numFmtId="1" fontId="19" fillId="14" borderId="5" xfId="25"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5" applyNumberFormat="1" applyFont="1" applyFill="1" applyBorder="1" applyAlignment="1">
      <alignment vertical="center" wrapText="1"/>
    </xf>
    <xf numFmtId="164" fontId="38" fillId="2" borderId="0" xfId="25" applyFont="1" applyFill="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164" fontId="55" fillId="2" borderId="0" xfId="25" applyFont="1" applyFill="1" applyAlignment="1">
      <alignment horizontal="center" vertical="center"/>
    </xf>
    <xf numFmtId="49" fontId="45" fillId="2" borderId="4" xfId="25" applyNumberFormat="1" applyFont="1" applyFill="1" applyBorder="1" applyAlignment="1">
      <alignment horizontal="center" vertical="center" wrapText="1"/>
    </xf>
    <xf numFmtId="49" fontId="55" fillId="2" borderId="16" xfId="25" applyNumberFormat="1" applyFont="1" applyFill="1" applyBorder="1" applyAlignment="1">
      <alignment horizontal="right" vertical="center" wrapText="1"/>
    </xf>
    <xf numFmtId="49" fontId="55" fillId="2" borderId="7" xfId="25" applyNumberFormat="1" applyFont="1" applyFill="1" applyBorder="1" applyAlignment="1">
      <alignment horizontal="right" vertical="center" wrapText="1"/>
    </xf>
    <xf numFmtId="49" fontId="55" fillId="2" borderId="22" xfId="25" applyNumberFormat="1" applyFont="1" applyFill="1" applyBorder="1" applyAlignment="1">
      <alignment horizontal="right" vertical="center" wrapText="1"/>
    </xf>
    <xf numFmtId="49" fontId="45" fillId="2" borderId="16" xfId="25" applyNumberFormat="1" applyFont="1" applyFill="1" applyBorder="1" applyAlignment="1">
      <alignment horizontal="center" vertical="center" wrapText="1"/>
    </xf>
    <xf numFmtId="0" fontId="60" fillId="2" borderId="0" xfId="0" applyFont="1" applyFill="1" applyAlignment="1">
      <alignment horizontal="center"/>
    </xf>
    <xf numFmtId="0" fontId="60" fillId="2" borderId="4" xfId="0" applyFont="1" applyFill="1" applyBorder="1" applyAlignment="1">
      <alignment horizontal="center" wrapText="1"/>
    </xf>
    <xf numFmtId="164" fontId="19" fillId="2" borderId="5" xfId="25"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Alignment="1">
      <alignment horizontal="right" vertical="center" wrapText="1"/>
    </xf>
    <xf numFmtId="167" fontId="77" fillId="2" borderId="0" xfId="4" applyNumberFormat="1" applyFont="1" applyFill="1" applyAlignment="1">
      <alignment horizontal="right" vertical="center" wrapText="1" shrinkToFit="1"/>
    </xf>
    <xf numFmtId="167" fontId="18" fillId="2" borderId="0" xfId="4" applyNumberFormat="1" applyFont="1" applyFill="1" applyAlignment="1">
      <alignment horizontal="right" vertical="center" wrapText="1" shrinkToFit="1"/>
    </xf>
    <xf numFmtId="167" fontId="18" fillId="2" borderId="0" xfId="4" quotePrefix="1" applyNumberFormat="1" applyFont="1" applyFill="1" applyAlignment="1">
      <alignment horizontal="right" vertical="center" wrapText="1" shrinkToFit="1"/>
    </xf>
    <xf numFmtId="0" fontId="34" fillId="2" borderId="0" xfId="0" applyFont="1" applyFill="1" applyAlignment="1">
      <alignment horizontal="left" vertical="center" wrapText="1" indent="1"/>
    </xf>
    <xf numFmtId="0" fontId="24" fillId="2" borderId="0" xfId="0" applyFont="1" applyFill="1" applyAlignment="1">
      <alignment horizontal="center" vertical="center" wrapText="1"/>
    </xf>
    <xf numFmtId="0" fontId="28"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80" fillId="2" borderId="5" xfId="2" applyNumberFormat="1" applyFont="1" applyFill="1" applyBorder="1" applyAlignment="1" applyProtection="1">
      <alignment horizontal="center" vertical="center" wrapText="1"/>
    </xf>
    <xf numFmtId="0" fontId="80"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6" borderId="5" xfId="0" applyFont="1" applyFill="1" applyBorder="1" applyAlignment="1">
      <alignment horizontal="center" vertical="center"/>
    </xf>
    <xf numFmtId="0" fontId="2" fillId="2" borderId="0" xfId="0" applyFont="1" applyFill="1" applyAlignment="1">
      <alignment horizontal="center"/>
    </xf>
    <xf numFmtId="0" fontId="40" fillId="2" borderId="0" xfId="2" applyNumberFormat="1" applyFont="1" applyFill="1" applyAlignment="1">
      <alignment horizontal="center"/>
    </xf>
    <xf numFmtId="0" fontId="80" fillId="2" borderId="5" xfId="2" applyNumberFormat="1" applyFont="1" applyFill="1" applyBorder="1" applyAlignment="1">
      <alignment horizontal="center" vertical="center" wrapText="1"/>
    </xf>
    <xf numFmtId="0" fontId="80" fillId="16" borderId="5" xfId="2" applyNumberFormat="1" applyFont="1" applyFill="1" applyBorder="1" applyAlignment="1">
      <alignment horizontal="center" vertical="center"/>
    </xf>
    <xf numFmtId="0" fontId="80" fillId="2" borderId="5" xfId="2" applyNumberFormat="1" applyFont="1" applyFill="1" applyBorder="1" applyAlignment="1">
      <alignment horizontal="center" vertical="center"/>
    </xf>
    <xf numFmtId="3" fontId="30" fillId="16"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0" fontId="30" fillId="16"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6" borderId="5" xfId="13" applyFont="1" applyFill="1" applyBorder="1" applyAlignment="1">
      <alignment horizontal="justify" vertical="top"/>
    </xf>
    <xf numFmtId="3" fontId="38" fillId="16"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6"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80" fillId="2" borderId="5" xfId="14" applyNumberFormat="1" applyFont="1" applyFill="1" applyBorder="1" applyAlignment="1">
      <alignment horizontal="center" vertical="center"/>
    </xf>
    <xf numFmtId="169" fontId="80" fillId="14"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0" fillId="2" borderId="0" xfId="0" applyFont="1" applyFill="1"/>
    <xf numFmtId="164" fontId="55" fillId="2" borderId="16" xfId="14" applyFont="1" applyFill="1" applyBorder="1" applyAlignment="1">
      <alignment horizontal="right" vertical="center" wrapText="1"/>
    </xf>
    <xf numFmtId="164" fontId="55" fillId="2" borderId="16" xfId="14" applyFont="1" applyFill="1" applyBorder="1" applyAlignment="1">
      <alignment horizontal="center" vertical="center" wrapText="1"/>
    </xf>
    <xf numFmtId="169" fontId="80" fillId="14" borderId="7" xfId="14" applyNumberFormat="1" applyFont="1" applyFill="1" applyBorder="1" applyAlignment="1">
      <alignment horizontal="center" vertical="center" wrapText="1"/>
    </xf>
    <xf numFmtId="164" fontId="72" fillId="14" borderId="7" xfId="14" applyFont="1" applyFill="1" applyBorder="1" applyAlignment="1">
      <alignment vertical="center" wrapText="1"/>
    </xf>
    <xf numFmtId="3" fontId="30" fillId="14" borderId="7" xfId="14" applyNumberFormat="1" applyFont="1" applyFill="1" applyBorder="1" applyAlignment="1">
      <alignment horizontal="right" vertical="center" wrapText="1"/>
    </xf>
    <xf numFmtId="164" fontId="73" fillId="7" borderId="0" xfId="14" applyFont="1" applyFill="1" applyAlignment="1">
      <alignment vertical="center"/>
    </xf>
    <xf numFmtId="164" fontId="73" fillId="7" borderId="0" xfId="14" applyFont="1" applyFill="1" applyAlignment="1">
      <alignment horizontal="center" vertical="center"/>
    </xf>
    <xf numFmtId="0" fontId="18" fillId="2" borderId="0" xfId="0" quotePrefix="1" applyFont="1" applyFill="1" applyAlignment="1">
      <alignment horizontal="center" vertical="center"/>
    </xf>
    <xf numFmtId="164" fontId="27" fillId="7" borderId="5" xfId="15" applyFont="1" applyFill="1" applyBorder="1" applyAlignment="1">
      <alignment horizontal="left" vertical="center"/>
    </xf>
    <xf numFmtId="3" fontId="73" fillId="7" borderId="7" xfId="16" applyFont="1" applyFill="1" applyBorder="1" applyAlignment="1">
      <alignment horizontal="center" vertical="center"/>
      <protection locked="0"/>
    </xf>
    <xf numFmtId="0" fontId="73" fillId="7" borderId="7" xfId="0" applyFont="1" applyFill="1" applyBorder="1"/>
    <xf numFmtId="0" fontId="34" fillId="2" borderId="0" xfId="0" quotePrefix="1" applyFont="1" applyFill="1" applyAlignment="1">
      <alignment horizontal="center" vertical="center"/>
    </xf>
    <xf numFmtId="164" fontId="36" fillId="2" borderId="5" xfId="15"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6" fillId="2" borderId="5" xfId="15" applyFont="1" applyFill="1" applyBorder="1" applyAlignment="1">
      <alignment horizontal="right" vertical="center" wrapText="1" indent="2"/>
    </xf>
    <xf numFmtId="0" fontId="7" fillId="2" borderId="0" xfId="0" applyFont="1" applyFill="1" applyAlignment="1">
      <alignment vertical="center"/>
    </xf>
    <xf numFmtId="164" fontId="55" fillId="2" borderId="16" xfId="14" applyFont="1" applyFill="1" applyBorder="1" applyAlignment="1">
      <alignment horizontal="center" vertical="center"/>
    </xf>
    <xf numFmtId="0" fontId="18" fillId="2" borderId="0" xfId="26" applyFont="1" applyFill="1"/>
    <xf numFmtId="0" fontId="2" fillId="2" borderId="0" xfId="26" applyFont="1" applyFill="1"/>
    <xf numFmtId="0" fontId="69" fillId="2" borderId="44" xfId="26" applyFont="1" applyFill="1" applyBorder="1" applyAlignment="1">
      <alignment horizontal="left" vertical="center" wrapText="1"/>
    </xf>
    <xf numFmtId="0" fontId="69" fillId="2" borderId="44" xfId="26" applyFont="1" applyFill="1" applyBorder="1" applyAlignment="1">
      <alignment horizontal="right" vertical="center" wrapText="1"/>
    </xf>
    <xf numFmtId="0" fontId="26" fillId="2" borderId="45" xfId="26" applyFont="1" applyFill="1" applyBorder="1" applyAlignment="1">
      <alignment horizontal="left" vertical="center" wrapText="1"/>
    </xf>
    <xf numFmtId="172" fontId="26" fillId="2" borderId="45" xfId="26" applyNumberFormat="1" applyFont="1" applyFill="1" applyBorder="1" applyAlignment="1">
      <alignment horizontal="right" vertical="center" wrapText="1"/>
    </xf>
    <xf numFmtId="173" fontId="26" fillId="2" borderId="45" xfId="26" applyNumberFormat="1" applyFont="1" applyFill="1" applyBorder="1" applyAlignment="1">
      <alignment horizontal="right" vertical="center" wrapText="1"/>
    </xf>
    <xf numFmtId="0" fontId="26" fillId="2" borderId="46" xfId="26" applyFont="1" applyFill="1" applyBorder="1" applyAlignment="1">
      <alignment horizontal="left" vertical="center" wrapText="1"/>
    </xf>
    <xf numFmtId="172" fontId="26" fillId="2" borderId="46" xfId="26" applyNumberFormat="1" applyFont="1" applyFill="1" applyBorder="1" applyAlignment="1">
      <alignment horizontal="right" vertical="center" wrapText="1"/>
    </xf>
    <xf numFmtId="173" fontId="26" fillId="2" borderId="46" xfId="26" applyNumberFormat="1" applyFont="1" applyFill="1" applyBorder="1" applyAlignment="1">
      <alignment horizontal="right" vertical="center" wrapText="1"/>
    </xf>
    <xf numFmtId="164" fontId="27" fillId="7" borderId="47" xfId="14" applyFont="1" applyFill="1" applyBorder="1" applyAlignment="1">
      <alignment vertical="center"/>
    </xf>
    <xf numFmtId="172" fontId="111" fillId="7" borderId="47" xfId="26" applyNumberFormat="1" applyFont="1" applyFill="1" applyBorder="1" applyAlignment="1">
      <alignment horizontal="right" vertical="center" wrapText="1"/>
    </xf>
    <xf numFmtId="173" fontId="111" fillId="7" borderId="47" xfId="26" applyNumberFormat="1" applyFont="1" applyFill="1" applyBorder="1" applyAlignment="1">
      <alignment horizontal="right" vertical="center" wrapText="1"/>
    </xf>
    <xf numFmtId="49" fontId="41" fillId="2" borderId="0" xfId="0" applyNumberFormat="1" applyFont="1" applyFill="1" applyAlignment="1">
      <alignment horizontal="center" vertical="center" wrapText="1"/>
    </xf>
    <xf numFmtId="49" fontId="112" fillId="2" borderId="0" xfId="0" applyNumberFormat="1" applyFont="1" applyFill="1" applyAlignment="1">
      <alignment horizontal="center" vertical="center" wrapText="1"/>
    </xf>
    <xf numFmtId="49" fontId="80" fillId="2" borderId="0" xfId="0" applyNumberFormat="1" applyFont="1" applyFill="1" applyAlignment="1">
      <alignment horizontal="center" vertical="center" wrapText="1"/>
    </xf>
    <xf numFmtId="49" fontId="113" fillId="2" borderId="0" xfId="0" applyNumberFormat="1" applyFont="1" applyFill="1" applyAlignment="1">
      <alignment horizontal="center" vertical="center" wrapText="1"/>
    </xf>
    <xf numFmtId="0" fontId="115" fillId="2" borderId="0" xfId="0" applyFont="1" applyFill="1"/>
    <xf numFmtId="0" fontId="116" fillId="2" borderId="0" xfId="0" applyFont="1" applyFill="1" applyAlignment="1">
      <alignment horizontal="center" vertical="center" wrapText="1"/>
    </xf>
    <xf numFmtId="0" fontId="86" fillId="2" borderId="0" xfId="0" applyFont="1" applyFill="1" applyAlignment="1">
      <alignment horizontal="center" vertical="center" wrapText="1"/>
    </xf>
    <xf numFmtId="0" fontId="63"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17" fillId="2" borderId="5" xfId="0" applyNumberFormat="1" applyFont="1" applyFill="1" applyBorder="1" applyAlignment="1">
      <alignment vertical="center" wrapText="1"/>
    </xf>
    <xf numFmtId="3" fontId="67" fillId="2" borderId="5" xfId="0" applyNumberFormat="1" applyFont="1" applyFill="1" applyBorder="1" applyAlignment="1">
      <alignment vertical="center" wrapText="1"/>
    </xf>
    <xf numFmtId="49" fontId="118" fillId="2" borderId="5" xfId="0" applyNumberFormat="1" applyFont="1" applyFill="1" applyBorder="1" applyAlignment="1">
      <alignment horizontal="center" vertical="center" wrapText="1"/>
    </xf>
    <xf numFmtId="0" fontId="118" fillId="2" borderId="5" xfId="0" applyFont="1" applyFill="1" applyBorder="1" applyAlignment="1">
      <alignment vertical="center" wrapText="1"/>
    </xf>
    <xf numFmtId="0" fontId="40" fillId="2" borderId="5" xfId="0" applyFont="1" applyFill="1" applyBorder="1" applyAlignment="1">
      <alignment vertical="center" wrapText="1"/>
    </xf>
    <xf numFmtId="49" fontId="18" fillId="14" borderId="7" xfId="0" applyNumberFormat="1" applyFont="1" applyFill="1" applyBorder="1" applyAlignment="1">
      <alignment horizontal="center" vertical="center" wrapText="1"/>
    </xf>
    <xf numFmtId="0" fontId="18" fillId="14" borderId="7" xfId="0" applyFont="1" applyFill="1" applyBorder="1" applyAlignment="1">
      <alignment vertical="center" wrapText="1"/>
    </xf>
    <xf numFmtId="3" fontId="117" fillId="14" borderId="7" xfId="0" applyNumberFormat="1" applyFont="1" applyFill="1" applyBorder="1" applyAlignment="1">
      <alignment vertical="center" wrapText="1"/>
    </xf>
    <xf numFmtId="3" fontId="67" fillId="14" borderId="7" xfId="0" applyNumberFormat="1" applyFont="1" applyFill="1" applyBorder="1" applyAlignment="1">
      <alignment vertical="center" wrapText="1"/>
    </xf>
    <xf numFmtId="0" fontId="120" fillId="2" borderId="0" xfId="0" applyFont="1" applyFill="1"/>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164" fontId="56" fillId="7" borderId="0" xfId="9" applyFont="1" applyFill="1" applyBorder="1" applyAlignment="1">
      <alignment vertical="center"/>
    </xf>
    <xf numFmtId="164" fontId="38" fillId="14" borderId="7" xfId="9" applyFont="1" applyFill="1" applyBorder="1"/>
    <xf numFmtId="170" fontId="38" fillId="14" borderId="7" xfId="10" applyFont="1" applyFill="1" applyBorder="1">
      <alignment horizontal="center"/>
    </xf>
    <xf numFmtId="171" fontId="38" fillId="14" borderId="7" xfId="8" applyNumberFormat="1" applyFont="1" applyFill="1" applyBorder="1" applyAlignment="1">
      <alignment horizontal="right" indent="2"/>
    </xf>
    <xf numFmtId="0" fontId="48"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0" fontId="12" fillId="2" borderId="0" xfId="0" applyFont="1" applyFill="1" applyAlignment="1">
      <alignment horizontal="justify" wrapText="1"/>
    </xf>
    <xf numFmtId="0" fontId="114"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6" fillId="2" borderId="5" xfId="2" applyNumberFormat="1" applyFont="1" applyFill="1" applyBorder="1" applyAlignment="1">
      <alignment horizontal="center" vertical="center"/>
    </xf>
    <xf numFmtId="0" fontId="6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0" fontId="43" fillId="2" borderId="5" xfId="0" applyFont="1" applyFill="1" applyBorder="1" applyAlignment="1">
      <alignment vertical="center" wrapText="1"/>
    </xf>
    <xf numFmtId="0" fontId="80" fillId="2" borderId="0" xfId="0" applyFont="1" applyFill="1" applyAlignment="1">
      <alignment horizontal="center" vertical="center" wrapText="1"/>
    </xf>
    <xf numFmtId="3" fontId="34" fillId="14" borderId="22" xfId="0" applyNumberFormat="1" applyFont="1" applyFill="1" applyBorder="1" applyAlignment="1">
      <alignment horizontal="right" vertical="center" wrapText="1"/>
    </xf>
    <xf numFmtId="3" fontId="34" fillId="14" borderId="5" xfId="0" applyNumberFormat="1" applyFont="1" applyFill="1" applyBorder="1" applyAlignment="1">
      <alignment horizontal="right" vertical="center" wrapText="1"/>
    </xf>
    <xf numFmtId="3" fontId="56" fillId="7" borderId="5" xfId="0" applyNumberFormat="1" applyFont="1" applyFill="1" applyBorder="1" applyAlignment="1">
      <alignment horizontal="right" vertical="center" wrapText="1"/>
    </xf>
    <xf numFmtId="166" fontId="36" fillId="2" borderId="0" xfId="0" applyNumberFormat="1" applyFont="1" applyFill="1" applyAlignment="1">
      <alignment horizontal="center" vertical="center" wrapText="1"/>
    </xf>
    <xf numFmtId="0" fontId="36" fillId="2" borderId="22" xfId="0" applyFont="1" applyFill="1" applyBorder="1" applyAlignment="1">
      <alignment vertical="center" wrapText="1"/>
    </xf>
    <xf numFmtId="3" fontId="34" fillId="2" borderId="22" xfId="0" applyNumberFormat="1" applyFont="1" applyFill="1" applyBorder="1" applyAlignment="1">
      <alignment horizontal="right" vertical="center" wrapText="1"/>
    </xf>
    <xf numFmtId="3" fontId="36" fillId="2" borderId="22"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98" fillId="2" borderId="0" xfId="0" applyFont="1" applyFill="1"/>
    <xf numFmtId="0" fontId="122" fillId="8" borderId="0" xfId="27" applyFont="1" applyFill="1" applyAlignment="1">
      <alignment horizontal="left" wrapText="1"/>
    </xf>
    <xf numFmtId="0" fontId="83" fillId="0" borderId="0" xfId="0" applyFont="1" applyAlignment="1">
      <alignment horizontal="left" vertical="center" wrapText="1"/>
    </xf>
    <xf numFmtId="3" fontId="5" fillId="7" borderId="22" xfId="0" applyNumberFormat="1" applyFont="1" applyFill="1" applyBorder="1" applyAlignment="1">
      <alignment horizontal="right" vertical="center"/>
    </xf>
    <xf numFmtId="3" fontId="119" fillId="2" borderId="7" xfId="0" applyNumberFormat="1" applyFont="1" applyFill="1" applyBorder="1" applyAlignment="1">
      <alignment horizontal="center" vertical="center" wrapText="1"/>
    </xf>
    <xf numFmtId="0" fontId="36" fillId="0" borderId="5" xfId="0" applyFont="1" applyBorder="1" applyAlignment="1">
      <alignment horizontal="left" vertical="center" wrapText="1"/>
    </xf>
    <xf numFmtId="165" fontId="29" fillId="0" borderId="0" xfId="2" applyNumberFormat="1" applyFont="1" applyFill="1" applyBorder="1" applyAlignment="1">
      <alignment vertical="center" wrapText="1"/>
    </xf>
    <xf numFmtId="0" fontId="12" fillId="2" borderId="0" xfId="0" applyFont="1" applyFill="1" applyAlignment="1">
      <alignment vertical="center" wrapText="1"/>
    </xf>
    <xf numFmtId="0" fontId="55" fillId="2" borderId="11"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2" xfId="0" applyFont="1" applyFill="1" applyBorder="1" applyAlignment="1">
      <alignment vertical="center" wrapText="1"/>
    </xf>
    <xf numFmtId="3" fontId="34" fillId="2" borderId="22" xfId="0" applyNumberFormat="1" applyFont="1" applyFill="1" applyBorder="1" applyAlignment="1">
      <alignment vertical="center" wrapText="1"/>
    </xf>
    <xf numFmtId="10" fontId="34" fillId="2" borderId="22"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0" fillId="2" borderId="0" xfId="0" applyNumberFormat="1" applyFont="1" applyFill="1" applyAlignment="1">
      <alignment horizontal="center" wrapText="1"/>
    </xf>
    <xf numFmtId="0" fontId="24" fillId="2" borderId="0" xfId="0" applyFont="1" applyFill="1" applyAlignment="1">
      <alignment horizontal="center" vertical="center"/>
    </xf>
    <xf numFmtId="164" fontId="55" fillId="2" borderId="0" xfId="12" applyFont="1" applyFill="1" applyAlignment="1">
      <alignment vertical="center" wrapText="1"/>
    </xf>
    <xf numFmtId="49" fontId="36" fillId="2" borderId="0" xfId="12" applyNumberFormat="1" applyFill="1" applyAlignment="1">
      <alignment horizontal="center" vertical="center" wrapText="1"/>
    </xf>
    <xf numFmtId="49" fontId="36" fillId="2" borderId="0" xfId="12" quotePrefix="1" applyNumberFormat="1" applyFill="1" applyAlignment="1">
      <alignment horizontal="center" vertical="center" wrapText="1"/>
    </xf>
    <xf numFmtId="169" fontId="36" fillId="2" borderId="0" xfId="12" applyNumberFormat="1" applyFill="1" applyAlignment="1">
      <alignment horizontal="center" vertical="center" wrapText="1"/>
    </xf>
    <xf numFmtId="164" fontId="36" fillId="2" borderId="7" xfId="12" applyFill="1" applyBorder="1" applyAlignment="1">
      <alignment horizontal="left" vertical="center" wrapText="1"/>
    </xf>
    <xf numFmtId="3" fontId="36" fillId="2" borderId="7" xfId="12" applyNumberFormat="1" applyFill="1" applyBorder="1" applyAlignment="1">
      <alignment horizontal="center" vertical="center" wrapText="1"/>
    </xf>
    <xf numFmtId="164" fontId="36" fillId="2" borderId="5" xfId="12" applyFill="1" applyBorder="1" applyAlignment="1">
      <alignment vertical="center" wrapText="1"/>
    </xf>
    <xf numFmtId="3" fontId="36" fillId="2" borderId="5" xfId="12" applyNumberFormat="1" applyFill="1" applyBorder="1" applyAlignment="1">
      <alignment horizontal="center" vertical="center" wrapText="1"/>
    </xf>
    <xf numFmtId="169" fontId="36" fillId="2" borderId="0" xfId="12" quotePrefix="1" applyNumberFormat="1" applyFill="1" applyAlignment="1">
      <alignment horizontal="center" vertical="center" wrapText="1"/>
    </xf>
    <xf numFmtId="164" fontId="36" fillId="2" borderId="5" xfId="12" applyFill="1" applyBorder="1" applyAlignment="1">
      <alignment horizontal="left" vertical="center" wrapText="1"/>
    </xf>
    <xf numFmtId="164" fontId="123" fillId="2" borderId="5" xfId="12" applyFont="1" applyFill="1" applyBorder="1" applyAlignment="1">
      <alignment horizontal="left" vertical="center" wrapText="1"/>
    </xf>
    <xf numFmtId="0" fontId="59" fillId="12" borderId="0" xfId="0" applyFont="1" applyFill="1" applyAlignment="1">
      <alignment vertical="center" wrapText="1"/>
    </xf>
    <xf numFmtId="169" fontId="59" fillId="12" borderId="0" xfId="0" applyNumberFormat="1" applyFont="1" applyFill="1" applyAlignment="1">
      <alignment horizontal="right" vertical="center"/>
    </xf>
    <xf numFmtId="0" fontId="59" fillId="8" borderId="0" xfId="0" applyFont="1" applyFill="1" applyAlignment="1">
      <alignment vertical="center" wrapText="1"/>
    </xf>
    <xf numFmtId="169" fontId="59" fillId="8" borderId="0" xfId="0" applyNumberFormat="1" applyFont="1" applyFill="1" applyAlignment="1">
      <alignment horizontal="right" vertical="center"/>
    </xf>
    <xf numFmtId="0" fontId="7" fillId="2" borderId="0" xfId="0" applyFont="1" applyFill="1" applyAlignment="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xf numFmtId="0" fontId="93" fillId="2" borderId="7" xfId="0" applyFont="1" applyFill="1" applyBorder="1"/>
    <xf numFmtId="0" fontId="93" fillId="2" borderId="5" xfId="0" applyFont="1" applyFill="1" applyBorder="1"/>
    <xf numFmtId="0" fontId="36" fillId="0" borderId="7" xfId="0" applyFont="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17" fontId="55" fillId="2" borderId="11" xfId="0" applyNumberFormat="1" applyFont="1" applyFill="1" applyBorder="1" applyAlignment="1">
      <alignment horizontal="center" vertical="center" wrapText="1"/>
    </xf>
    <xf numFmtId="3" fontId="36" fillId="2" borderId="5" xfId="24" applyFont="1" applyFill="1" applyBorder="1">
      <alignment horizontal="right" vertical="center"/>
      <protection locked="0"/>
    </xf>
    <xf numFmtId="3" fontId="36" fillId="14" borderId="5" xfId="24" applyFont="1" applyFill="1" applyBorder="1">
      <alignment horizontal="right" vertical="center"/>
      <protection locked="0"/>
    </xf>
    <xf numFmtId="164" fontId="55" fillId="2" borderId="11" xfId="15" applyFont="1" applyFill="1" applyBorder="1" applyAlignment="1">
      <alignment horizontal="center" vertical="center" wrapText="1"/>
    </xf>
    <xf numFmtId="164" fontId="55" fillId="2" borderId="11" xfId="15" applyFont="1" applyFill="1" applyBorder="1" applyAlignment="1">
      <alignment horizontal="right" vertical="center" wrapText="1"/>
    </xf>
    <xf numFmtId="164" fontId="36" fillId="2" borderId="0" xfId="15" applyFill="1" applyAlignment="1">
      <alignment horizontal="left" vertical="center" wrapText="1"/>
    </xf>
    <xf numFmtId="164" fontId="95" fillId="2" borderId="7" xfId="15" applyFont="1" applyFill="1" applyBorder="1" applyAlignment="1">
      <alignment horizontal="left" vertical="center" wrapText="1" indent="1"/>
    </xf>
    <xf numFmtId="3" fontId="95" fillId="2" borderId="5" xfId="24" applyFont="1" applyFill="1" applyBorder="1" applyAlignment="1">
      <alignment horizontal="center" vertical="center"/>
      <protection locked="0"/>
    </xf>
    <xf numFmtId="0" fontId="125" fillId="2" borderId="0" xfId="0" applyFont="1" applyFill="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Alignment="1">
      <alignment vertical="center" wrapText="1"/>
    </xf>
    <xf numFmtId="0" fontId="4" fillId="3" borderId="2" xfId="0" applyFont="1" applyFill="1" applyBorder="1" applyAlignment="1">
      <alignment vertical="center" wrapText="1"/>
    </xf>
    <xf numFmtId="0" fontId="36" fillId="2" borderId="0" xfId="0" applyFont="1" applyFill="1" applyAlignment="1">
      <alignment vertical="center" wrapText="1"/>
    </xf>
    <xf numFmtId="0" fontId="36" fillId="2" borderId="6" xfId="0" applyFont="1" applyFill="1" applyBorder="1" applyAlignment="1">
      <alignment vertical="center" wrapText="1"/>
    </xf>
    <xf numFmtId="3" fontId="59" fillId="2" borderId="6" xfId="0" applyNumberFormat="1" applyFont="1" applyFill="1" applyBorder="1" applyAlignment="1">
      <alignment horizontal="center" vertical="center" wrapText="1"/>
    </xf>
    <xf numFmtId="2" fontId="64" fillId="2" borderId="7" xfId="0" applyNumberFormat="1" applyFont="1" applyFill="1" applyBorder="1" applyAlignment="1">
      <alignment horizontal="center" vertical="center" wrapText="1"/>
    </xf>
    <xf numFmtId="2" fontId="64" fillId="2" borderId="5" xfId="0" applyNumberFormat="1" applyFont="1" applyFill="1" applyBorder="1" applyAlignment="1">
      <alignment horizontal="center" vertical="center" wrapText="1"/>
    </xf>
    <xf numFmtId="2" fontId="64" fillId="2" borderId="0" xfId="0" applyNumberFormat="1" applyFont="1" applyFill="1" applyAlignment="1">
      <alignment horizontal="center" vertical="center" wrapText="1"/>
    </xf>
    <xf numFmtId="0" fontId="108" fillId="2" borderId="0" xfId="0" applyFont="1" applyFill="1" applyAlignment="1">
      <alignment horizontal="left"/>
    </xf>
    <xf numFmtId="17" fontId="126" fillId="2" borderId="4" xfId="3" quotePrefix="1" applyNumberFormat="1" applyFont="1" applyFill="1" applyBorder="1" applyAlignment="1">
      <alignment horizontal="center" vertical="center"/>
    </xf>
    <xf numFmtId="164" fontId="127" fillId="2" borderId="0" xfId="4" applyFont="1" applyFill="1" applyAlignment="1">
      <alignment horizontal="lef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95" fillId="16" borderId="5" xfId="0" applyFont="1" applyFill="1" applyBorder="1" applyAlignment="1">
      <alignment horizontal="justify" vertical="center"/>
    </xf>
    <xf numFmtId="169" fontId="95" fillId="16"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21" fillId="2" borderId="5" xfId="14" applyFont="1" applyFill="1" applyBorder="1" applyAlignment="1">
      <alignment horizontal="left" vertical="center" wrapText="1" indent="2"/>
    </xf>
    <xf numFmtId="164" fontId="118" fillId="2" borderId="5" xfId="14" applyFont="1" applyFill="1" applyBorder="1" applyAlignment="1">
      <alignment horizontal="left" vertical="center" wrapText="1" indent="2"/>
    </xf>
    <xf numFmtId="164" fontId="118" fillId="2" borderId="5" xfId="14" applyFont="1" applyFill="1" applyBorder="1" applyAlignment="1">
      <alignment horizontal="left" vertical="center" wrapText="1" indent="4"/>
    </xf>
    <xf numFmtId="0" fontId="15" fillId="2" borderId="0" xfId="0" applyFont="1" applyFill="1" applyAlignment="1">
      <alignment vertical="center"/>
    </xf>
    <xf numFmtId="0" fontId="87" fillId="7" borderId="0" xfId="0" applyFont="1" applyFill="1" applyAlignment="1">
      <alignment vertical="center" wrapText="1"/>
    </xf>
    <xf numFmtId="169" fontId="87" fillId="7" borderId="0" xfId="0" applyNumberFormat="1" applyFont="1" applyFill="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0" xfId="0" applyNumberFormat="1" applyFont="1" applyFill="1" applyBorder="1" applyAlignment="1">
      <alignment vertical="center" wrapText="1"/>
    </xf>
    <xf numFmtId="169" fontId="119" fillId="2" borderId="0" xfId="0" applyNumberFormat="1" applyFont="1" applyFill="1" applyAlignment="1">
      <alignment horizontal="center" vertical="center" wrapText="1"/>
    </xf>
    <xf numFmtId="169" fontId="49" fillId="2" borderId="0" xfId="0" applyNumberFormat="1" applyFont="1" applyFill="1" applyAlignment="1">
      <alignment horizontal="center" vertical="center" wrapText="1"/>
    </xf>
    <xf numFmtId="0" fontId="79" fillId="2" borderId="0" xfId="0" applyFont="1" applyFill="1"/>
    <xf numFmtId="3" fontId="36" fillId="14" borderId="5" xfId="12" applyNumberFormat="1" applyFill="1" applyBorder="1" applyAlignment="1">
      <alignment horizontal="center" vertical="center" wrapText="1"/>
    </xf>
    <xf numFmtId="3" fontId="36" fillId="14" borderId="5" xfId="12" applyNumberFormat="1" applyFill="1" applyBorder="1" applyAlignment="1">
      <alignment wrapText="1"/>
    </xf>
    <xf numFmtId="3" fontId="36" fillId="14" borderId="5" xfId="12" applyNumberFormat="1" applyFill="1" applyBorder="1"/>
    <xf numFmtId="0" fontId="80" fillId="2" borderId="0" xfId="2" applyNumberFormat="1" applyFont="1" applyFill="1" applyBorder="1" applyAlignment="1">
      <alignment horizontal="center" vertical="center"/>
    </xf>
    <xf numFmtId="0" fontId="80" fillId="2" borderId="0" xfId="0" applyFont="1" applyFill="1" applyAlignment="1">
      <alignment horizontal="center"/>
    </xf>
    <xf numFmtId="0" fontId="2" fillId="2" borderId="11" xfId="0" applyFont="1" applyFill="1" applyBorder="1" applyAlignment="1">
      <alignment horizontal="left" vertical="center"/>
    </xf>
    <xf numFmtId="169" fontId="2" fillId="0" borderId="11"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1" fillId="2" borderId="48" xfId="1" applyNumberFormat="1" applyFont="1" applyFill="1" applyBorder="1" applyAlignment="1">
      <alignment vertical="center" wrapText="1"/>
    </xf>
    <xf numFmtId="0" fontId="131" fillId="2" borderId="49" xfId="1" applyNumberFormat="1" applyFont="1" applyFill="1" applyBorder="1" applyAlignment="1">
      <alignment vertical="center"/>
    </xf>
    <xf numFmtId="165" fontId="24" fillId="2" borderId="0" xfId="2" applyNumberFormat="1" applyFont="1" applyFill="1" applyAlignment="1">
      <alignment horizontal="center"/>
    </xf>
    <xf numFmtId="0" fontId="24" fillId="2" borderId="0" xfId="0" applyFont="1" applyFill="1" applyAlignment="1">
      <alignment horizont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wrapText="1"/>
    </xf>
    <xf numFmtId="0" fontId="0" fillId="21" borderId="0" xfId="0" applyFill="1" applyAlignment="1">
      <alignment vertical="center"/>
    </xf>
    <xf numFmtId="0" fontId="0" fillId="21" borderId="0" xfId="0" applyFill="1" applyAlignment="1">
      <alignment horizontal="center" vertical="center"/>
    </xf>
    <xf numFmtId="0" fontId="133" fillId="2" borderId="51" xfId="0" applyFont="1" applyFill="1" applyBorder="1"/>
    <xf numFmtId="0" fontId="81" fillId="2" borderId="0" xfId="0" applyFont="1" applyFill="1" applyAlignment="1">
      <alignment vertical="center"/>
    </xf>
    <xf numFmtId="0" fontId="81" fillId="2" borderId="0" xfId="0" applyFont="1" applyFill="1" applyAlignment="1">
      <alignment horizontal="left" vertical="center"/>
    </xf>
    <xf numFmtId="0" fontId="81" fillId="2" borderId="0" xfId="0" applyFont="1" applyFill="1" applyAlignment="1">
      <alignment horizontal="center" vertical="center"/>
    </xf>
    <xf numFmtId="0" fontId="0" fillId="2" borderId="52" xfId="0" applyFill="1" applyBorder="1" applyAlignment="1">
      <alignment vertical="center"/>
    </xf>
    <xf numFmtId="0" fontId="0" fillId="2" borderId="52" xfId="0" applyFill="1" applyBorder="1" applyAlignment="1">
      <alignment horizontal="left" vertical="center"/>
    </xf>
    <xf numFmtId="0" fontId="0" fillId="2" borderId="52" xfId="0" applyFill="1" applyBorder="1" applyAlignment="1">
      <alignment horizontal="center" vertical="center"/>
    </xf>
    <xf numFmtId="0" fontId="81" fillId="2" borderId="51" xfId="0" applyFont="1" applyFill="1" applyBorder="1" applyAlignment="1">
      <alignment vertical="center"/>
    </xf>
    <xf numFmtId="0" fontId="81" fillId="2" borderId="51" xfId="0" applyFont="1" applyFill="1" applyBorder="1" applyAlignment="1">
      <alignment horizontal="left" vertical="center"/>
    </xf>
    <xf numFmtId="0" fontId="81" fillId="2" borderId="51"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50" xfId="0" applyFont="1" applyFill="1" applyBorder="1" applyAlignment="1">
      <alignment vertical="center"/>
    </xf>
    <xf numFmtId="0" fontId="15" fillId="2" borderId="50" xfId="0" applyFont="1" applyFill="1" applyBorder="1" applyAlignment="1">
      <alignment horizontal="left" vertical="center"/>
    </xf>
    <xf numFmtId="0" fontId="15" fillId="2" borderId="50" xfId="0" applyFont="1" applyFill="1" applyBorder="1" applyAlignment="1">
      <alignment horizontal="center" vertical="center"/>
    </xf>
    <xf numFmtId="0" fontId="15" fillId="2" borderId="0" xfId="0" applyFont="1" applyFill="1" applyAlignment="1">
      <alignment vertical="center" wrapText="1"/>
    </xf>
    <xf numFmtId="0" fontId="15" fillId="2" borderId="50" xfId="0" applyFont="1" applyFill="1" applyBorder="1" applyAlignment="1">
      <alignment vertical="center" wrapText="1"/>
    </xf>
    <xf numFmtId="169" fontId="15" fillId="2" borderId="50" xfId="0" applyNumberFormat="1" applyFont="1" applyFill="1" applyBorder="1" applyAlignment="1">
      <alignment horizontal="center" vertical="center"/>
    </xf>
    <xf numFmtId="0" fontId="15" fillId="2" borderId="52" xfId="0" applyFont="1" applyFill="1" applyBorder="1" applyAlignment="1">
      <alignment vertical="center"/>
    </xf>
    <xf numFmtId="0" fontId="15" fillId="2" borderId="52" xfId="0" applyFont="1" applyFill="1" applyBorder="1" applyAlignment="1">
      <alignment horizontal="left" vertical="center"/>
    </xf>
    <xf numFmtId="0" fontId="15" fillId="2" borderId="52" xfId="0" applyFont="1" applyFill="1" applyBorder="1" applyAlignment="1">
      <alignment horizontal="center" vertical="center"/>
    </xf>
    <xf numFmtId="0" fontId="0" fillId="2" borderId="52" xfId="0" applyFill="1" applyBorder="1" applyAlignment="1">
      <alignment vertical="center" wrapText="1"/>
    </xf>
    <xf numFmtId="0" fontId="81" fillId="2" borderId="0" xfId="0" applyFont="1" applyFill="1" applyAlignment="1">
      <alignment vertical="center" wrapText="1"/>
    </xf>
    <xf numFmtId="0" fontId="81" fillId="2" borderId="51" xfId="0" applyFont="1" applyFill="1" applyBorder="1" applyAlignment="1">
      <alignment vertical="center" wrapText="1"/>
    </xf>
    <xf numFmtId="0" fontId="15" fillId="2" borderId="52" xfId="0" applyFont="1" applyFill="1" applyBorder="1" applyAlignment="1">
      <alignment vertical="center" wrapText="1"/>
    </xf>
    <xf numFmtId="0" fontId="0" fillId="2" borderId="51" xfId="0" applyFill="1" applyBorder="1" applyAlignment="1">
      <alignment vertical="center"/>
    </xf>
    <xf numFmtId="0" fontId="2" fillId="2" borderId="50" xfId="0" applyFont="1" applyFill="1" applyBorder="1" applyAlignment="1">
      <alignment vertical="center"/>
    </xf>
    <xf numFmtId="0" fontId="34" fillId="2" borderId="50" xfId="0" applyFont="1" applyFill="1" applyBorder="1" applyAlignment="1">
      <alignment vertical="center"/>
    </xf>
    <xf numFmtId="166" fontId="34" fillId="2" borderId="50" xfId="0" applyNumberFormat="1" applyFont="1" applyFill="1" applyBorder="1" applyAlignment="1">
      <alignment horizontal="center" vertical="center"/>
    </xf>
    <xf numFmtId="0" fontId="2" fillId="2" borderId="50" xfId="0" applyFont="1" applyFill="1" applyBorder="1" applyAlignment="1">
      <alignment vertical="center" wrapText="1"/>
    </xf>
    <xf numFmtId="0" fontId="2" fillId="2" borderId="50" xfId="0" applyFont="1" applyFill="1" applyBorder="1" applyAlignment="1">
      <alignment horizontal="center" vertical="center"/>
    </xf>
    <xf numFmtId="0" fontId="131" fillId="2" borderId="0" xfId="1" applyNumberFormat="1" applyFont="1" applyFill="1" applyBorder="1" applyAlignment="1">
      <alignment vertical="center" wrapText="1"/>
    </xf>
    <xf numFmtId="0" fontId="80" fillId="2" borderId="0" xfId="0" applyFont="1" applyFill="1" applyAlignment="1">
      <alignment vertical="center" wrapText="1"/>
    </xf>
    <xf numFmtId="0" fontId="135" fillId="2" borderId="0" xfId="0" applyFont="1" applyFill="1" applyAlignment="1">
      <alignment vertical="center" wrapText="1"/>
    </xf>
    <xf numFmtId="0" fontId="34" fillId="2" borderId="0" xfId="0" applyFont="1" applyFill="1" applyAlignment="1">
      <alignment horizontal="right" vertical="center" wrapText="1"/>
    </xf>
    <xf numFmtId="0" fontId="134" fillId="2" borderId="0" xfId="0" applyFont="1" applyFill="1" applyAlignment="1">
      <alignmen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Alignment="1">
      <alignment horizontal="right" vertical="center" wrapText="1"/>
    </xf>
    <xf numFmtId="164" fontId="35" fillId="2" borderId="5" xfId="3" applyFont="1" applyFill="1" applyBorder="1" applyAlignment="1">
      <alignment vertical="center" wrapText="1"/>
    </xf>
    <xf numFmtId="4" fontId="36" fillId="2" borderId="0" xfId="0" applyNumberFormat="1" applyFont="1" applyFill="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167" fontId="26" fillId="2" borderId="0" xfId="4" applyNumberFormat="1" applyFont="1" applyFill="1" applyAlignment="1">
      <alignment horizontal="center" vertical="center" wrapText="1"/>
    </xf>
    <xf numFmtId="167" fontId="26" fillId="2" borderId="0" xfId="4" applyNumberFormat="1" applyFont="1" applyFill="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8" fillId="14"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36" fillId="2" borderId="5" xfId="14" applyNumberFormat="1" applyFont="1" applyFill="1" applyBorder="1" applyAlignment="1">
      <alignment horizontal="right" vertical="center"/>
    </xf>
    <xf numFmtId="3" fontId="136" fillId="2" borderId="5" xfId="14" applyNumberFormat="1" applyFont="1" applyFill="1" applyBorder="1" applyAlignment="1">
      <alignment horizontal="right" vertical="center" wrapText="1"/>
    </xf>
    <xf numFmtId="0" fontId="118" fillId="2" borderId="5" xfId="0" applyFont="1" applyFill="1" applyBorder="1" applyAlignment="1">
      <alignment horizontal="left" vertical="center" wrapText="1" indent="1"/>
    </xf>
    <xf numFmtId="166" fontId="47" fillId="8" borderId="16"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4" borderId="8" xfId="0" applyNumberFormat="1" applyFont="1" applyFill="1" applyBorder="1" applyAlignment="1">
      <alignment horizontal="right" vertical="center" wrapText="1"/>
    </xf>
    <xf numFmtId="3" fontId="18" fillId="14" borderId="8" xfId="0" applyNumberFormat="1" applyFont="1" applyFill="1" applyBorder="1" applyAlignment="1">
      <alignment horizontal="right" vertical="center" wrapText="1"/>
    </xf>
    <xf numFmtId="3" fontId="18" fillId="14" borderId="0" xfId="0" applyNumberFormat="1" applyFont="1" applyFill="1" applyAlignment="1">
      <alignment horizontal="right" vertical="center" wrapText="1"/>
    </xf>
    <xf numFmtId="3" fontId="18" fillId="14" borderId="7" xfId="0" applyNumberFormat="1" applyFont="1" applyFill="1" applyBorder="1" applyAlignment="1">
      <alignment horizontal="right" vertical="center" wrapText="1"/>
    </xf>
    <xf numFmtId="168" fontId="29" fillId="7" borderId="0" xfId="3" applyNumberFormat="1" applyFont="1" applyFill="1" applyAlignment="1">
      <alignment horizontal="right" vertical="center" wrapText="1"/>
    </xf>
    <xf numFmtId="168" fontId="29" fillId="7" borderId="0" xfId="3" applyNumberFormat="1" applyFont="1" applyFill="1" applyAlignment="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0" fontId="130" fillId="2" borderId="0" xfId="0" applyFont="1" applyFill="1" applyAlignment="1">
      <alignment horizontal="left" vertical="center"/>
    </xf>
    <xf numFmtId="0" fontId="41"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164" fontId="19" fillId="2" borderId="0" xfId="9" applyFont="1" applyFill="1" applyBorder="1"/>
    <xf numFmtId="0" fontId="45" fillId="2" borderId="0" xfId="0" applyFont="1" applyFill="1" applyAlignment="1">
      <alignment horizontal="center" vertical="center" wrapText="1"/>
    </xf>
    <xf numFmtId="0" fontId="36" fillId="2" borderId="0" xfId="0" applyFont="1" applyFill="1" applyAlignment="1">
      <alignment horizontal="center" vertical="center" wrapText="1"/>
    </xf>
    <xf numFmtId="164" fontId="67" fillId="2" borderId="5" xfId="14" applyFont="1" applyFill="1" applyBorder="1" applyAlignment="1">
      <alignment vertical="center" wrapText="1"/>
    </xf>
    <xf numFmtId="164" fontId="72" fillId="2" borderId="5" xfId="14" applyFont="1" applyFill="1" applyBorder="1" applyAlignment="1">
      <alignment vertical="center" wrapText="1"/>
    </xf>
    <xf numFmtId="0" fontId="80" fillId="2" borderId="7" xfId="2" applyNumberFormat="1" applyFont="1" applyFill="1" applyBorder="1" applyAlignment="1">
      <alignment horizontal="center" vertical="center"/>
    </xf>
    <xf numFmtId="0" fontId="60" fillId="8" borderId="11" xfId="0" applyFont="1" applyFill="1" applyBorder="1" applyAlignment="1">
      <alignment horizontal="center" vertical="center" wrapText="1"/>
    </xf>
    <xf numFmtId="0" fontId="60" fillId="2" borderId="11" xfId="0" applyFont="1" applyFill="1" applyBorder="1" applyAlignment="1">
      <alignment horizontal="center"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5" fillId="2" borderId="11" xfId="0" applyFont="1" applyFill="1" applyBorder="1" applyAlignment="1">
      <alignment horizontal="right" vertical="center" wrapText="1"/>
    </xf>
    <xf numFmtId="0" fontId="55" fillId="2" borderId="11" xfId="0" applyFont="1" applyFill="1" applyBorder="1" applyAlignment="1">
      <alignment horizontal="right" wrapText="1"/>
    </xf>
    <xf numFmtId="0" fontId="55" fillId="2" borderId="0" xfId="0" applyFont="1" applyFill="1" applyAlignment="1">
      <alignment horizontal="center" vertical="center" wrapText="1"/>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85" fillId="2" borderId="0" xfId="0" applyFont="1" applyFill="1" applyAlignment="1">
      <alignment vertical="center" wrapText="1"/>
    </xf>
    <xf numFmtId="0" fontId="87"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4" fillId="2" borderId="0" xfId="0" applyFont="1" applyFill="1" applyAlignment="1">
      <alignment horizontal="center" vertical="center" wrapText="1"/>
    </xf>
    <xf numFmtId="0" fontId="48" fillId="2" borderId="0" xfId="0" applyFont="1" applyFill="1" applyAlignment="1">
      <alignment horizontal="right" vertical="center" wrapText="1"/>
    </xf>
    <xf numFmtId="0" fontId="0" fillId="0" borderId="0" xfId="0" applyAlignment="1">
      <alignment wrapText="1"/>
    </xf>
    <xf numFmtId="14" fontId="59" fillId="2" borderId="5" xfId="0" applyNumberFormat="1" applyFont="1" applyFill="1" applyBorder="1" applyAlignment="1">
      <alignment horizontal="center" vertical="center" wrapText="1"/>
    </xf>
    <xf numFmtId="17" fontId="126" fillId="2" borderId="4" xfId="3" quotePrefix="1" applyNumberFormat="1" applyFont="1" applyFill="1" applyBorder="1" applyAlignment="1">
      <alignment horizontal="center" vertical="center" wrapText="1"/>
    </xf>
    <xf numFmtId="165" fontId="134" fillId="2" borderId="0" xfId="2" applyNumberFormat="1" applyFont="1" applyFill="1" applyBorder="1" applyAlignment="1">
      <alignment vertical="center" wrapText="1"/>
    </xf>
    <xf numFmtId="165" fontId="35" fillId="2" borderId="5" xfId="2" applyNumberFormat="1" applyFont="1" applyFill="1" applyBorder="1" applyAlignment="1" applyProtection="1">
      <alignment horizontal="center" vertical="center" wrapText="1"/>
    </xf>
    <xf numFmtId="165" fontId="36" fillId="2" borderId="0" xfId="2" applyNumberFormat="1" applyFont="1" applyFill="1" applyBorder="1" applyAlignment="1">
      <alignment horizontal="center" vertical="center" wrapText="1"/>
    </xf>
    <xf numFmtId="43" fontId="36" fillId="2" borderId="0" xfId="2" applyFont="1" applyFill="1" applyBorder="1" applyAlignment="1">
      <alignment horizontal="right" vertical="center" wrapText="1"/>
    </xf>
    <xf numFmtId="165" fontId="36" fillId="2" borderId="8" xfId="2" applyNumberFormat="1" applyFont="1" applyFill="1" applyBorder="1" applyAlignment="1">
      <alignment horizontal="center" vertical="center" wrapText="1"/>
    </xf>
    <xf numFmtId="165" fontId="36" fillId="2" borderId="7" xfId="2" applyNumberFormat="1" applyFont="1" applyFill="1" applyBorder="1" applyAlignment="1">
      <alignment horizontal="center" vertical="center" wrapText="1"/>
    </xf>
    <xf numFmtId="0" fontId="137" fillId="0" borderId="0" xfId="0" applyFont="1" applyAlignment="1">
      <alignment horizontal="left" vertical="center"/>
    </xf>
    <xf numFmtId="3" fontId="0" fillId="2" borderId="0" xfId="0" applyNumberFormat="1" applyFill="1"/>
    <xf numFmtId="3" fontId="34" fillId="2" borderId="0" xfId="0" applyNumberFormat="1" applyFont="1" applyFill="1"/>
    <xf numFmtId="166" fontId="28" fillId="2" borderId="21" xfId="0" quotePrefix="1" applyNumberFormat="1" applyFont="1" applyFill="1" applyBorder="1" applyAlignment="1">
      <alignment horizontal="right" vertical="center" wrapText="1"/>
    </xf>
    <xf numFmtId="164" fontId="35" fillId="2" borderId="7" xfId="3" applyFont="1" applyFill="1" applyBorder="1" applyAlignment="1">
      <alignment vertical="center" wrapText="1"/>
    </xf>
    <xf numFmtId="164" fontId="22" fillId="2" borderId="5" xfId="3" applyFont="1" applyFill="1" applyBorder="1" applyAlignment="1">
      <alignment vertical="center" wrapText="1"/>
    </xf>
    <xf numFmtId="164" fontId="22" fillId="2" borderId="7" xfId="3" applyFont="1" applyFill="1" applyBorder="1" applyAlignment="1">
      <alignment vertical="center" wrapText="1"/>
    </xf>
    <xf numFmtId="10" fontId="34" fillId="14" borderId="5" xfId="0" applyNumberFormat="1" applyFont="1" applyFill="1" applyBorder="1" applyAlignment="1">
      <alignment vertical="center" wrapText="1"/>
    </xf>
    <xf numFmtId="0" fontId="140" fillId="0" borderId="53" xfId="0" applyFont="1" applyBorder="1" applyAlignment="1">
      <alignment horizontal="left" vertical="center" wrapText="1"/>
    </xf>
    <xf numFmtId="0" fontId="140" fillId="0" borderId="55" xfId="0" applyFont="1" applyBorder="1" applyAlignment="1">
      <alignment horizontal="right" vertical="center" wrapText="1"/>
    </xf>
    <xf numFmtId="0" fontId="140" fillId="0" borderId="25" xfId="0" applyFont="1" applyBorder="1" applyAlignment="1">
      <alignment horizontal="right" vertical="center" wrapText="1"/>
    </xf>
    <xf numFmtId="0" fontId="140" fillId="0" borderId="31" xfId="0" applyFont="1" applyBorder="1" applyAlignment="1">
      <alignment horizontal="right" vertical="center" wrapText="1"/>
    </xf>
    <xf numFmtId="3" fontId="141" fillId="22" borderId="22" xfId="0" applyNumberFormat="1" applyFont="1" applyFill="1" applyBorder="1" applyAlignment="1">
      <alignment horizontal="center" vertical="center"/>
    </xf>
    <xf numFmtId="3" fontId="142" fillId="22" borderId="22" xfId="0" applyNumberFormat="1" applyFont="1" applyFill="1" applyBorder="1" applyAlignment="1">
      <alignment horizontal="right" vertical="center"/>
    </xf>
    <xf numFmtId="3" fontId="143" fillId="22" borderId="22" xfId="0" applyNumberFormat="1" applyFont="1" applyFill="1" applyBorder="1" applyAlignment="1">
      <alignment horizontal="right" vertical="center"/>
    </xf>
    <xf numFmtId="3" fontId="142" fillId="22" borderId="7" xfId="0" applyNumberFormat="1" applyFont="1" applyFill="1" applyBorder="1" applyAlignment="1">
      <alignment horizontal="right" vertical="center"/>
    </xf>
    <xf numFmtId="3" fontId="143" fillId="22" borderId="7" xfId="0" applyNumberFormat="1" applyFont="1" applyFill="1" applyBorder="1" applyAlignment="1">
      <alignment horizontal="right" vertical="center"/>
    </xf>
    <xf numFmtId="169" fontId="144" fillId="2" borderId="0" xfId="0" applyNumberFormat="1" applyFont="1" applyFill="1" applyAlignment="1">
      <alignment horizontal="center" vertical="center"/>
    </xf>
    <xf numFmtId="0" fontId="133" fillId="0" borderId="5" xfId="0" applyFont="1" applyBorder="1" applyAlignment="1">
      <alignment vertical="center"/>
    </xf>
    <xf numFmtId="3" fontId="133" fillId="0" borderId="5" xfId="0" applyNumberFormat="1" applyFont="1" applyBorder="1" applyAlignment="1">
      <alignment vertical="center" wrapText="1"/>
    </xf>
    <xf numFmtId="3" fontId="145" fillId="0" borderId="5" xfId="0" applyNumberFormat="1" applyFont="1" applyBorder="1" applyAlignment="1">
      <alignment vertical="center" wrapText="1"/>
    </xf>
    <xf numFmtId="3" fontId="133" fillId="0" borderId="5" xfId="0" applyNumberFormat="1" applyFont="1" applyBorder="1" applyAlignment="1">
      <alignment vertical="center"/>
    </xf>
    <xf numFmtId="0" fontId="133" fillId="0" borderId="5" xfId="0" applyFont="1" applyBorder="1" applyAlignment="1">
      <alignment horizontal="left" vertical="center" indent="3"/>
    </xf>
    <xf numFmtId="3" fontId="141" fillId="22" borderId="22" xfId="0" applyNumberFormat="1" applyFont="1" applyFill="1" applyBorder="1" applyAlignment="1">
      <alignment horizontal="left" vertical="center" indent="2"/>
    </xf>
    <xf numFmtId="169" fontId="143" fillId="7" borderId="22" xfId="0" applyNumberFormat="1" applyFont="1" applyFill="1" applyBorder="1" applyAlignment="1">
      <alignment horizontal="center" vertical="center"/>
    </xf>
    <xf numFmtId="3" fontId="146" fillId="7" borderId="22" xfId="0" applyNumberFormat="1" applyFont="1" applyFill="1" applyBorder="1" applyAlignment="1">
      <alignment horizontal="left" vertical="center"/>
    </xf>
    <xf numFmtId="3" fontId="142" fillId="7" borderId="22" xfId="0" applyNumberFormat="1" applyFont="1" applyFill="1" applyBorder="1" applyAlignment="1">
      <alignment horizontal="right" vertical="center"/>
    </xf>
    <xf numFmtId="3" fontId="143" fillId="7" borderId="22" xfId="0" applyNumberFormat="1" applyFont="1" applyFill="1" applyBorder="1" applyAlignment="1">
      <alignment horizontal="right" vertical="center"/>
    </xf>
    <xf numFmtId="0" fontId="138" fillId="0" borderId="0" xfId="0" applyFont="1" applyAlignment="1">
      <alignment horizontal="left" vertical="center" wrapText="1"/>
    </xf>
    <xf numFmtId="0" fontId="139" fillId="2" borderId="0" xfId="29" applyFont="1" applyFill="1" applyAlignment="1">
      <alignment horizontal="center" vertical="center"/>
    </xf>
    <xf numFmtId="0" fontId="147" fillId="2" borderId="0" xfId="30" applyFont="1" applyFill="1"/>
    <xf numFmtId="0" fontId="144" fillId="2" borderId="0" xfId="30" applyFont="1" applyFill="1" applyAlignment="1">
      <alignment horizontal="center" vertical="center"/>
    </xf>
    <xf numFmtId="0" fontId="140" fillId="0" borderId="57" xfId="0" applyFont="1" applyBorder="1" applyAlignment="1">
      <alignment horizontal="left" vertical="center" wrapText="1"/>
    </xf>
    <xf numFmtId="0" fontId="147" fillId="2" borderId="57" xfId="30" applyFont="1" applyFill="1" applyBorder="1" applyAlignment="1">
      <alignment vertical="center" wrapText="1"/>
    </xf>
    <xf numFmtId="0" fontId="147" fillId="2" borderId="60" xfId="30" applyFont="1" applyFill="1" applyBorder="1" applyAlignment="1">
      <alignment vertical="center" wrapText="1"/>
    </xf>
    <xf numFmtId="0" fontId="140" fillId="0" borderId="61" xfId="0" applyFont="1" applyBorder="1" applyAlignment="1">
      <alignment horizontal="right" vertical="center" wrapText="1"/>
    </xf>
    <xf numFmtId="0" fontId="140" fillId="0" borderId="25" xfId="0" applyFont="1" applyBorder="1" applyAlignment="1">
      <alignment horizontal="center" vertical="center" wrapText="1"/>
    </xf>
    <xf numFmtId="0" fontId="140" fillId="0" borderId="61" xfId="0" applyFont="1" applyBorder="1" applyAlignment="1">
      <alignment horizontal="center" vertical="center" wrapText="1"/>
    </xf>
    <xf numFmtId="0" fontId="140" fillId="0" borderId="62" xfId="0" applyFont="1" applyBorder="1" applyAlignment="1">
      <alignment horizontal="center" vertical="center" wrapText="1"/>
    </xf>
    <xf numFmtId="0" fontId="133" fillId="0" borderId="5" xfId="0" applyFont="1" applyBorder="1" applyAlignment="1">
      <alignment vertical="center" wrapText="1"/>
    </xf>
    <xf numFmtId="0" fontId="133" fillId="0" borderId="6" xfId="0" applyFont="1" applyBorder="1" applyAlignment="1">
      <alignment vertical="center" wrapText="1"/>
    </xf>
    <xf numFmtId="0" fontId="148" fillId="2" borderId="0" xfId="0" applyFont="1" applyFill="1" applyAlignment="1">
      <alignment horizontal="center" vertical="center"/>
    </xf>
    <xf numFmtId="169" fontId="148" fillId="2" borderId="0" xfId="0" applyNumberFormat="1" applyFont="1" applyFill="1" applyAlignment="1">
      <alignment horizontal="center" vertical="center"/>
    </xf>
    <xf numFmtId="0" fontId="140" fillId="0" borderId="14" xfId="0" applyFont="1" applyBorder="1" applyAlignment="1">
      <alignment horizontal="center" vertical="center" wrapText="1"/>
    </xf>
    <xf numFmtId="0" fontId="140" fillId="0" borderId="28" xfId="0" applyFont="1" applyBorder="1" applyAlignment="1">
      <alignment horizontal="center" vertical="center" wrapText="1"/>
    </xf>
    <xf numFmtId="0" fontId="149" fillId="0" borderId="0" xfId="31" applyFont="1" applyAlignment="1">
      <alignment vertical="center" wrapText="1"/>
    </xf>
    <xf numFmtId="0" fontId="150" fillId="2" borderId="0" xfId="31" applyFont="1" applyFill="1" applyAlignment="1">
      <alignment horizontal="right" vertical="center" wrapText="1"/>
    </xf>
    <xf numFmtId="0" fontId="149" fillId="2" borderId="0" xfId="0" applyFont="1" applyFill="1"/>
    <xf numFmtId="0" fontId="13" fillId="0" borderId="0" xfId="31"/>
    <xf numFmtId="0" fontId="151" fillId="2" borderId="0" xfId="31" applyFont="1" applyFill="1"/>
    <xf numFmtId="0" fontId="133" fillId="2" borderId="0" xfId="32" applyFont="1" applyFill="1" applyAlignment="1">
      <alignment vertical="center" wrapText="1"/>
    </xf>
    <xf numFmtId="0" fontId="13" fillId="0" borderId="0" xfId="33"/>
    <xf numFmtId="0" fontId="140" fillId="0" borderId="64" xfId="0" applyFont="1" applyBorder="1" applyAlignment="1">
      <alignment horizontal="center" vertical="center" wrapText="1"/>
    </xf>
    <xf numFmtId="3" fontId="152" fillId="0" borderId="63" xfId="0" applyNumberFormat="1" applyFont="1" applyBorder="1" applyAlignment="1">
      <alignment horizontal="center" vertical="center" wrapText="1"/>
    </xf>
    <xf numFmtId="10" fontId="152" fillId="0" borderId="63" xfId="0" applyNumberFormat="1" applyFont="1" applyBorder="1" applyAlignment="1">
      <alignment horizontal="center" vertical="center" wrapText="1"/>
    </xf>
    <xf numFmtId="2" fontId="152" fillId="0" borderId="63" xfId="0" applyNumberFormat="1" applyFont="1" applyBorder="1" applyAlignment="1">
      <alignment horizontal="center" vertical="center" wrapText="1"/>
    </xf>
    <xf numFmtId="0" fontId="153" fillId="2" borderId="0" xfId="30" applyFont="1" applyFill="1"/>
    <xf numFmtId="0" fontId="140" fillId="0" borderId="65" xfId="0" applyFont="1" applyBorder="1" applyAlignment="1">
      <alignment horizontal="center" vertical="center" wrapText="1"/>
    </xf>
    <xf numFmtId="0" fontId="140" fillId="0" borderId="29" xfId="0" applyFont="1" applyBorder="1" applyAlignment="1">
      <alignment horizontal="center" vertical="center" wrapText="1"/>
    </xf>
    <xf numFmtId="0" fontId="140" fillId="0" borderId="67" xfId="0" applyFont="1" applyBorder="1" applyAlignment="1">
      <alignment horizontal="center" vertical="center" wrapText="1"/>
    </xf>
    <xf numFmtId="0" fontId="13" fillId="0" borderId="0" xfId="35"/>
    <xf numFmtId="3" fontId="18" fillId="2" borderId="0" xfId="0" applyNumberFormat="1" applyFont="1" applyFill="1"/>
    <xf numFmtId="0" fontId="155" fillId="0" borderId="4" xfId="0" applyFont="1" applyBorder="1" applyAlignment="1">
      <alignment horizontal="center" vertical="center" wrapText="1"/>
    </xf>
    <xf numFmtId="0" fontId="156" fillId="16" borderId="7" xfId="0" applyFont="1" applyFill="1" applyBorder="1" applyAlignment="1">
      <alignment vertical="center" wrapText="1"/>
    </xf>
    <xf numFmtId="169" fontId="156" fillId="16" borderId="7" xfId="0" applyNumberFormat="1" applyFont="1" applyFill="1" applyBorder="1" applyAlignment="1">
      <alignment vertical="center" wrapText="1"/>
    </xf>
    <xf numFmtId="169" fontId="156" fillId="0" borderId="5" xfId="0" applyNumberFormat="1" applyFont="1" applyBorder="1" applyAlignment="1">
      <alignment vertical="center"/>
    </xf>
    <xf numFmtId="0" fontId="156" fillId="16" borderId="5" xfId="0" applyFont="1" applyFill="1" applyBorder="1" applyAlignment="1">
      <alignment vertical="center" wrapText="1"/>
    </xf>
    <xf numFmtId="169" fontId="156" fillId="16" borderId="5" xfId="0" applyNumberFormat="1" applyFont="1" applyFill="1" applyBorder="1" applyAlignment="1">
      <alignment vertical="center" wrapText="1"/>
    </xf>
    <xf numFmtId="0" fontId="157" fillId="2" borderId="0" xfId="0" applyFont="1" applyFill="1"/>
    <xf numFmtId="0" fontId="157" fillId="8" borderId="0" xfId="0" applyFont="1" applyFill="1"/>
    <xf numFmtId="0" fontId="159" fillId="24" borderId="0" xfId="0" applyFont="1" applyFill="1" applyAlignment="1">
      <alignment vertical="center" wrapText="1"/>
    </xf>
    <xf numFmtId="0" fontId="159" fillId="24" borderId="0" xfId="0" applyFont="1" applyFill="1" applyAlignment="1">
      <alignment horizontal="center" vertical="center"/>
    </xf>
    <xf numFmtId="0" fontId="160" fillId="8" borderId="0" xfId="0" applyFont="1" applyFill="1" applyAlignment="1">
      <alignment vertical="center" wrapText="1"/>
    </xf>
    <xf numFmtId="0" fontId="160" fillId="8" borderId="0" xfId="0" applyFont="1" applyFill="1" applyAlignment="1">
      <alignment horizontal="center" vertical="center"/>
    </xf>
    <xf numFmtId="0" fontId="161" fillId="8" borderId="0" xfId="0" applyFont="1" applyFill="1"/>
    <xf numFmtId="0" fontId="162" fillId="8" borderId="0" xfId="0" applyFont="1" applyFill="1" applyAlignment="1">
      <alignment horizontal="center" vertical="center"/>
    </xf>
    <xf numFmtId="0" fontId="158" fillId="23" borderId="9" xfId="0" applyFont="1" applyFill="1" applyBorder="1" applyAlignment="1">
      <alignment horizontal="center" vertical="center"/>
    </xf>
    <xf numFmtId="4" fontId="133" fillId="0" borderId="7" xfId="0" applyNumberFormat="1" applyFont="1" applyBorder="1" applyAlignment="1">
      <alignment vertical="center" wrapText="1"/>
    </xf>
    <xf numFmtId="4" fontId="145" fillId="0" borderId="7" xfId="0" applyNumberFormat="1" applyFont="1" applyBorder="1" applyAlignment="1">
      <alignment vertical="center" wrapText="1"/>
    </xf>
    <xf numFmtId="4" fontId="133" fillId="0" borderId="7" xfId="0" applyNumberFormat="1" applyFont="1" applyBorder="1" applyAlignment="1">
      <alignment vertical="center"/>
    </xf>
    <xf numFmtId="4" fontId="133" fillId="0" borderId="5" xfId="0" applyNumberFormat="1" applyFont="1" applyBorder="1" applyAlignment="1">
      <alignment vertical="center" wrapText="1"/>
    </xf>
    <xf numFmtId="4" fontId="145" fillId="0" borderId="5" xfId="0" applyNumberFormat="1" applyFont="1" applyBorder="1" applyAlignment="1">
      <alignment vertical="center" wrapText="1"/>
    </xf>
    <xf numFmtId="4" fontId="133" fillId="0" borderId="5" xfId="0" applyNumberFormat="1" applyFont="1" applyBorder="1" applyAlignment="1">
      <alignment vertical="center"/>
    </xf>
    <xf numFmtId="4" fontId="76" fillId="2" borderId="5" xfId="14" applyNumberFormat="1" applyFont="1" applyFill="1" applyBorder="1" applyAlignment="1">
      <alignment vertical="center"/>
    </xf>
    <xf numFmtId="4" fontId="0" fillId="2" borderId="0" xfId="0" applyNumberFormat="1" applyFill="1"/>
    <xf numFmtId="164" fontId="47" fillId="2" borderId="4" xfId="14" quotePrefix="1" applyFont="1" applyFill="1" applyBorder="1" applyAlignment="1">
      <alignment horizontal="center" vertical="center" wrapText="1"/>
    </xf>
    <xf numFmtId="0" fontId="45" fillId="2" borderId="4" xfId="0" applyFont="1" applyFill="1" applyBorder="1" applyAlignment="1">
      <alignment horizontal="right" vertical="center" wrapText="1"/>
    </xf>
    <xf numFmtId="10" fontId="0" fillId="2" borderId="0" xfId="18" applyNumberFormat="1" applyFont="1" applyFill="1"/>
    <xf numFmtId="10" fontId="0" fillId="2" borderId="0" xfId="0" applyNumberFormat="1" applyFill="1"/>
    <xf numFmtId="0" fontId="18" fillId="2" borderId="0" xfId="0" applyFont="1" applyFill="1" applyAlignment="1">
      <alignment horizontal="left" vertical="center"/>
    </xf>
    <xf numFmtId="0" fontId="18" fillId="2" borderId="24" xfId="0" applyFont="1" applyFill="1" applyBorder="1" applyAlignment="1">
      <alignment horizontal="left" vertical="center"/>
    </xf>
    <xf numFmtId="0" fontId="69" fillId="2" borderId="0" xfId="0" applyFont="1" applyFill="1" applyAlignment="1">
      <alignment horizontal="center" vertical="center"/>
    </xf>
    <xf numFmtId="0" fontId="69" fillId="2" borderId="24" xfId="0" applyFont="1" applyFill="1" applyBorder="1" applyAlignment="1">
      <alignment horizontal="center" vertical="center"/>
    </xf>
    <xf numFmtId="9" fontId="0" fillId="2" borderId="0" xfId="18" applyFont="1" applyFill="1"/>
    <xf numFmtId="3" fontId="18" fillId="14" borderId="5" xfId="0" applyNumberFormat="1" applyFont="1" applyFill="1" applyBorder="1" applyAlignment="1">
      <alignment horizontal="right" vertical="center" wrapText="1"/>
    </xf>
    <xf numFmtId="3" fontId="18" fillId="2" borderId="5" xfId="0" applyNumberFormat="1" applyFont="1" applyFill="1" applyBorder="1" applyAlignment="1">
      <alignment horizontal="right" vertical="center" wrapText="1"/>
    </xf>
    <xf numFmtId="0" fontId="62" fillId="2" borderId="5" xfId="0" applyFont="1" applyFill="1" applyBorder="1" applyAlignment="1">
      <alignment horizontal="left" vertical="center" wrapText="1" indent="2"/>
    </xf>
    <xf numFmtId="0" fontId="66" fillId="2" borderId="5" xfId="0" applyFont="1" applyFill="1" applyBorder="1" applyAlignment="1">
      <alignment horizontal="left" wrapText="1"/>
    </xf>
    <xf numFmtId="3" fontId="66" fillId="2" borderId="5" xfId="0" applyNumberFormat="1" applyFont="1" applyFill="1" applyBorder="1" applyAlignment="1">
      <alignment horizontal="center" vertical="center"/>
    </xf>
    <xf numFmtId="3" fontId="163" fillId="14" borderId="5" xfId="0" applyNumberFormat="1" applyFont="1" applyFill="1" applyBorder="1" applyAlignment="1">
      <alignment vertical="center"/>
    </xf>
    <xf numFmtId="165" fontId="49" fillId="2" borderId="0" xfId="2" applyNumberFormat="1" applyFont="1" applyFill="1" applyBorder="1" applyAlignment="1">
      <alignment horizontal="center" vertical="center"/>
    </xf>
    <xf numFmtId="17" fontId="48" fillId="2" borderId="11" xfId="0" quotePrefix="1" applyNumberFormat="1" applyFont="1" applyFill="1" applyBorder="1" applyAlignment="1">
      <alignment horizontal="right" vertical="center" wrapText="1"/>
    </xf>
    <xf numFmtId="169" fontId="59" fillId="2" borderId="0" xfId="0" applyNumberFormat="1" applyFont="1" applyFill="1" applyAlignment="1">
      <alignment horizontal="right" vertical="center"/>
    </xf>
    <xf numFmtId="169" fontId="59" fillId="14" borderId="0" xfId="0" applyNumberFormat="1" applyFont="1" applyFill="1" applyAlignment="1">
      <alignment horizontal="right" vertical="center"/>
    </xf>
    <xf numFmtId="4" fontId="162" fillId="8" borderId="0" xfId="0" applyNumberFormat="1" applyFont="1" applyFill="1" applyAlignment="1">
      <alignment horizontal="center" vertical="center"/>
    </xf>
    <xf numFmtId="3" fontId="159" fillId="24" borderId="0" xfId="0" applyNumberFormat="1" applyFont="1" applyFill="1" applyAlignment="1">
      <alignment horizontal="center" vertical="center"/>
    </xf>
    <xf numFmtId="3" fontId="160" fillId="8" borderId="0" xfId="0" applyNumberFormat="1" applyFont="1" applyFill="1" applyAlignment="1">
      <alignment horizontal="center" vertical="center"/>
    </xf>
    <xf numFmtId="3" fontId="161" fillId="8" borderId="0" xfId="0" applyNumberFormat="1" applyFont="1" applyFill="1" applyAlignment="1">
      <alignment horizontal="center"/>
    </xf>
    <xf numFmtId="3" fontId="161" fillId="8" borderId="0" xfId="0" applyNumberFormat="1" applyFont="1" applyFill="1"/>
    <xf numFmtId="0" fontId="15" fillId="2" borderId="0" xfId="0" applyFont="1" applyFill="1" applyAlignment="1">
      <alignment horizontal="center"/>
    </xf>
    <xf numFmtId="0" fontId="45" fillId="2" borderId="11" xfId="0" applyFont="1" applyFill="1" applyBorder="1" applyAlignment="1">
      <alignment horizontal="left" vertical="center" wrapText="1"/>
    </xf>
    <xf numFmtId="0" fontId="155" fillId="0" borderId="7" xfId="0" applyFont="1" applyBorder="1" applyAlignment="1">
      <alignment horizontal="center" vertical="center" wrapText="1"/>
    </xf>
    <xf numFmtId="0" fontId="155" fillId="0" borderId="64" xfId="0" applyFont="1" applyBorder="1" applyAlignment="1">
      <alignment horizontal="center" vertical="center" wrapText="1"/>
    </xf>
    <xf numFmtId="0" fontId="155" fillId="0" borderId="14" xfId="0" applyFont="1" applyBorder="1" applyAlignment="1">
      <alignment horizontal="center" vertical="center" wrapText="1"/>
    </xf>
    <xf numFmtId="0" fontId="155" fillId="0" borderId="28" xfId="0" applyFont="1" applyBorder="1" applyAlignment="1">
      <alignment horizontal="center" vertical="center" wrapText="1"/>
    </xf>
    <xf numFmtId="0" fontId="155" fillId="0" borderId="63" xfId="0" applyFont="1" applyBorder="1" applyAlignment="1">
      <alignment horizontal="left" vertical="center" wrapText="1"/>
    </xf>
    <xf numFmtId="4" fontId="152" fillId="0" borderId="63" xfId="0" applyNumberFormat="1" applyFont="1" applyBorder="1" applyAlignment="1">
      <alignment horizontal="center" vertical="center" wrapText="1"/>
    </xf>
    <xf numFmtId="3" fontId="146" fillId="22" borderId="7" xfId="0" applyNumberFormat="1" applyFont="1" applyFill="1" applyBorder="1" applyAlignment="1">
      <alignment horizontal="center" vertical="center"/>
    </xf>
    <xf numFmtId="0" fontId="164" fillId="2" borderId="0" xfId="36" applyFont="1" applyFill="1" applyAlignment="1">
      <alignment horizontal="center" vertical="center" wrapText="1"/>
    </xf>
    <xf numFmtId="0" fontId="165" fillId="2" borderId="0" xfId="36" applyFont="1" applyFill="1" applyAlignment="1">
      <alignment horizontal="center" vertical="center" wrapText="1"/>
    </xf>
    <xf numFmtId="0" fontId="164" fillId="2" borderId="0" xfId="36" applyFont="1" applyFill="1" applyAlignment="1">
      <alignment vertical="center" wrapText="1"/>
    </xf>
    <xf numFmtId="3" fontId="168" fillId="22" borderId="22" xfId="0" applyNumberFormat="1" applyFont="1" applyFill="1" applyBorder="1" applyAlignment="1">
      <alignment horizontal="center" vertical="center"/>
    </xf>
    <xf numFmtId="169" fontId="169" fillId="2" borderId="0" xfId="0" applyNumberFormat="1" applyFont="1" applyFill="1" applyAlignment="1">
      <alignment horizontal="center" vertical="center"/>
    </xf>
    <xf numFmtId="4" fontId="164" fillId="16" borderId="9" xfId="36" applyNumberFormat="1" applyFont="1" applyFill="1" applyBorder="1" applyAlignment="1">
      <alignment vertical="center" wrapText="1"/>
    </xf>
    <xf numFmtId="4" fontId="169" fillId="22" borderId="7" xfId="0" applyNumberFormat="1" applyFont="1" applyFill="1" applyBorder="1" applyAlignment="1">
      <alignment horizontal="right" vertical="center"/>
    </xf>
    <xf numFmtId="169" fontId="170" fillId="7" borderId="22" xfId="0" applyNumberFormat="1" applyFont="1" applyFill="1" applyBorder="1" applyAlignment="1">
      <alignment horizontal="center" vertical="center"/>
    </xf>
    <xf numFmtId="0" fontId="166" fillId="2" borderId="81" xfId="36" applyFont="1" applyFill="1" applyBorder="1" applyAlignment="1">
      <alignment horizontal="center" vertical="center" wrapText="1"/>
    </xf>
    <xf numFmtId="0" fontId="166" fillId="2" borderId="81" xfId="36" applyFont="1" applyFill="1" applyBorder="1" applyAlignment="1">
      <alignment vertical="center" wrapText="1"/>
    </xf>
    <xf numFmtId="0" fontId="166" fillId="2" borderId="81" xfId="36" quotePrefix="1" applyFont="1" applyFill="1" applyBorder="1" applyAlignment="1">
      <alignment vertical="center" wrapText="1"/>
    </xf>
    <xf numFmtId="0" fontId="171" fillId="2" borderId="0" xfId="36" applyFont="1" applyFill="1" applyAlignment="1">
      <alignment horizontal="center" vertical="center" wrapText="1"/>
    </xf>
    <xf numFmtId="0" fontId="133" fillId="0" borderId="5" xfId="0" applyFont="1" applyBorder="1" applyAlignment="1">
      <alignment horizontal="left" vertical="center" indent="4"/>
    </xf>
    <xf numFmtId="0" fontId="133" fillId="0" borderId="5" xfId="0" applyFont="1" applyBorder="1" applyAlignment="1">
      <alignment horizontal="left" vertical="center" indent="5"/>
    </xf>
    <xf numFmtId="0" fontId="133" fillId="0" borderId="5" xfId="0" applyFont="1" applyBorder="1" applyAlignment="1">
      <alignment horizontal="left" vertical="center" wrapText="1" indent="1"/>
    </xf>
    <xf numFmtId="0" fontId="167" fillId="2" borderId="81" xfId="36" applyFont="1" applyFill="1" applyBorder="1" applyAlignment="1">
      <alignment horizontal="center" vertical="center" wrapText="1"/>
    </xf>
    <xf numFmtId="164" fontId="172" fillId="0" borderId="81" xfId="37" applyFont="1" applyBorder="1"/>
    <xf numFmtId="0" fontId="167" fillId="2" borderId="81" xfId="36" applyFont="1" applyFill="1" applyBorder="1" applyAlignment="1">
      <alignment vertical="center" wrapText="1"/>
    </xf>
    <xf numFmtId="3" fontId="146" fillId="22" borderId="22" xfId="0" applyNumberFormat="1" applyFont="1" applyFill="1" applyBorder="1" applyAlignment="1">
      <alignment horizontal="center" vertical="center"/>
    </xf>
    <xf numFmtId="4" fontId="146" fillId="22" borderId="7" xfId="0" applyNumberFormat="1" applyFont="1" applyFill="1" applyBorder="1" applyAlignment="1">
      <alignment horizontal="right" vertical="center"/>
    </xf>
    <xf numFmtId="4" fontId="133" fillId="0" borderId="5" xfId="18" applyNumberFormat="1" applyFont="1" applyBorder="1" applyAlignment="1">
      <alignment horizontal="right" vertical="center" wrapText="1"/>
    </xf>
    <xf numFmtId="4" fontId="154" fillId="16" borderId="9" xfId="36" applyNumberFormat="1" applyFont="1" applyFill="1" applyBorder="1" applyAlignment="1">
      <alignment horizontal="right" vertical="center" wrapText="1"/>
    </xf>
    <xf numFmtId="4" fontId="2" fillId="2" borderId="0" xfId="0" applyNumberFormat="1" applyFont="1" applyFill="1"/>
    <xf numFmtId="3" fontId="146" fillId="22" borderId="22" xfId="0" applyNumberFormat="1" applyFont="1" applyFill="1" applyBorder="1" applyAlignment="1">
      <alignment horizontal="left" vertical="center"/>
    </xf>
    <xf numFmtId="4" fontId="143" fillId="22" borderId="7" xfId="0" applyNumberFormat="1" applyFont="1" applyFill="1" applyBorder="1" applyAlignment="1">
      <alignment horizontal="left" vertical="center"/>
    </xf>
    <xf numFmtId="3" fontId="173" fillId="7" borderId="22" xfId="0" applyNumberFormat="1" applyFont="1" applyFill="1" applyBorder="1" applyAlignment="1">
      <alignment horizontal="left" vertical="center"/>
    </xf>
    <xf numFmtId="4" fontId="142" fillId="22" borderId="7" xfId="0" applyNumberFormat="1" applyFont="1" applyFill="1" applyBorder="1" applyAlignment="1">
      <alignment horizontal="right" vertical="center"/>
    </xf>
    <xf numFmtId="4" fontId="146" fillId="7" borderId="22" xfId="0" applyNumberFormat="1" applyFont="1" applyFill="1" applyBorder="1" applyAlignment="1">
      <alignment horizontal="right" vertical="center"/>
    </xf>
    <xf numFmtId="166" fontId="48" fillId="2" borderId="11" xfId="0" applyNumberFormat="1" applyFont="1" applyFill="1" applyBorder="1" applyAlignment="1">
      <alignment vertical="center"/>
    </xf>
    <xf numFmtId="3" fontId="36" fillId="2" borderId="5" xfId="0" applyNumberFormat="1" applyFont="1" applyFill="1" applyBorder="1" applyAlignment="1">
      <alignment horizontal="right" vertical="center"/>
    </xf>
    <xf numFmtId="0" fontId="15" fillId="2" borderId="72" xfId="0" applyFont="1" applyFill="1" applyBorder="1" applyAlignment="1">
      <alignment vertical="center" wrapText="1"/>
    </xf>
    <xf numFmtId="0" fontId="15" fillId="2" borderId="72" xfId="0" applyFont="1" applyFill="1" applyBorder="1" applyAlignment="1">
      <alignment horizontal="center" vertical="center"/>
    </xf>
    <xf numFmtId="0" fontId="15" fillId="2" borderId="72" xfId="0" applyFont="1" applyFill="1" applyBorder="1" applyAlignment="1">
      <alignment horizontal="left" vertical="center"/>
    </xf>
    <xf numFmtId="0" fontId="80" fillId="2" borderId="5" xfId="38" applyNumberFormat="1" applyFont="1" applyFill="1" applyBorder="1" applyAlignment="1">
      <alignment horizontal="center" vertical="center" wrapText="1"/>
    </xf>
    <xf numFmtId="0" fontId="80" fillId="2" borderId="5" xfId="38" applyNumberFormat="1" applyFont="1" applyFill="1" applyBorder="1" applyAlignment="1">
      <alignment horizontal="center" wrapText="1"/>
    </xf>
    <xf numFmtId="0" fontId="80" fillId="16" borderId="5" xfId="38" applyNumberFormat="1" applyFont="1" applyFill="1" applyBorder="1" applyAlignment="1">
      <alignment horizontal="center" vertical="center" wrapText="1"/>
    </xf>
    <xf numFmtId="0" fontId="80" fillId="16" borderId="5" xfId="38"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6" borderId="5" xfId="0" quotePrefix="1" applyFont="1" applyFill="1" applyBorder="1" applyAlignment="1">
      <alignment wrapText="1"/>
    </xf>
    <xf numFmtId="164" fontId="19" fillId="2" borderId="5" xfId="13" applyFont="1" applyFill="1" applyBorder="1" applyAlignment="1">
      <alignment horizontal="justify" vertical="top"/>
    </xf>
    <xf numFmtId="0" fontId="6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80" fillId="2" borderId="7" xfId="38"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0" fontId="60" fillId="2" borderId="4"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2" borderId="11" xfId="0" applyFont="1" applyFill="1" applyBorder="1" applyAlignment="1">
      <alignment horizontal="right" vertical="center" wrapText="1"/>
    </xf>
    <xf numFmtId="174" fontId="2" fillId="2" borderId="5" xfId="0" applyNumberFormat="1" applyFont="1" applyFill="1" applyBorder="1" applyAlignment="1">
      <alignment horizontal="center"/>
    </xf>
    <xf numFmtId="166" fontId="15" fillId="2" borderId="0" xfId="0" applyNumberFormat="1" applyFont="1" applyFill="1" applyAlignment="1">
      <alignment horizontal="center" vertical="center"/>
    </xf>
    <xf numFmtId="0" fontId="140" fillId="0" borderId="54" xfId="0" applyFont="1" applyBorder="1" applyAlignment="1">
      <alignment horizontal="center" vertical="center" wrapText="1"/>
    </xf>
    <xf numFmtId="0" fontId="155" fillId="0" borderId="54" xfId="0" applyFont="1" applyBorder="1" applyAlignment="1">
      <alignment horizontal="center" vertical="center" wrapText="1"/>
    </xf>
    <xf numFmtId="3" fontId="34" fillId="2" borderId="5" xfId="0" applyNumberFormat="1" applyFont="1" applyFill="1" applyBorder="1" applyAlignment="1">
      <alignment horizontal="right" vertical="center" wrapText="1" indent="1"/>
    </xf>
    <xf numFmtId="4" fontId="0" fillId="25" borderId="9" xfId="36" applyNumberFormat="1" applyFont="1" applyFill="1" applyBorder="1" applyAlignment="1">
      <alignment vertical="center" wrapText="1"/>
    </xf>
    <xf numFmtId="4" fontId="0" fillId="16" borderId="9" xfId="36" applyNumberFormat="1" applyFont="1" applyFill="1" applyBorder="1" applyAlignment="1">
      <alignment vertical="center" wrapText="1"/>
    </xf>
    <xf numFmtId="0" fontId="133" fillId="0" borderId="5" xfId="0" applyFont="1" applyBorder="1" applyAlignment="1">
      <alignment horizontal="left" vertical="center" wrapText="1" indent="3"/>
    </xf>
    <xf numFmtId="4" fontId="133" fillId="22" borderId="7" xfId="0" applyNumberFormat="1" applyFont="1" applyFill="1" applyBorder="1" applyAlignment="1">
      <alignment horizontal="right" vertical="center"/>
    </xf>
    <xf numFmtId="0" fontId="140" fillId="0" borderId="5" xfId="0" applyFont="1" applyBorder="1" applyAlignment="1">
      <alignment horizontal="left" vertical="center" wrapText="1"/>
    </xf>
    <xf numFmtId="3" fontId="133" fillId="0" borderId="63" xfId="0" applyNumberFormat="1" applyFont="1" applyBorder="1" applyAlignment="1">
      <alignment horizontal="right" vertical="center" wrapText="1"/>
    </xf>
    <xf numFmtId="0" fontId="140" fillId="0" borderId="63" xfId="0" applyFont="1" applyBorder="1" applyAlignment="1">
      <alignment horizontal="left" vertical="center" wrapText="1"/>
    </xf>
    <xf numFmtId="3" fontId="133" fillId="0" borderId="63" xfId="0" applyNumberFormat="1" applyFont="1" applyBorder="1" applyAlignment="1">
      <alignment horizontal="right" vertical="center"/>
    </xf>
    <xf numFmtId="175" fontId="133" fillId="0" borderId="63" xfId="0" applyNumberFormat="1" applyFont="1" applyBorder="1" applyAlignment="1">
      <alignment horizontal="right" vertical="center"/>
    </xf>
    <xf numFmtId="9" fontId="133" fillId="0" borderId="63" xfId="18" applyFont="1" applyBorder="1" applyAlignment="1">
      <alignment horizontal="center" vertical="center" wrapText="1"/>
    </xf>
    <xf numFmtId="0" fontId="132" fillId="2" borderId="48" xfId="1" applyNumberFormat="1" applyFont="1" applyFill="1" applyBorder="1" applyAlignment="1">
      <alignment vertical="center" wrapText="1"/>
    </xf>
    <xf numFmtId="0" fontId="133" fillId="0" borderId="30" xfId="0" applyFont="1" applyBorder="1" applyAlignment="1">
      <alignment vertical="center" wrapText="1"/>
    </xf>
    <xf numFmtId="176" fontId="133" fillId="0" borderId="63" xfId="0" applyNumberFormat="1" applyFont="1" applyBorder="1" applyAlignment="1">
      <alignment horizontal="right" vertical="center" wrapText="1"/>
    </xf>
    <xf numFmtId="0" fontId="133" fillId="0" borderId="63" xfId="0" applyFont="1" applyBorder="1" applyAlignment="1">
      <alignment horizontal="right" vertical="center" wrapText="1"/>
    </xf>
    <xf numFmtId="9" fontId="143" fillId="22" borderId="22" xfId="18" applyFont="1" applyFill="1" applyBorder="1" applyAlignment="1">
      <alignment horizontal="right" vertical="center"/>
    </xf>
    <xf numFmtId="9" fontId="133" fillId="0" borderId="5" xfId="18" applyFont="1" applyBorder="1" applyAlignment="1">
      <alignment vertical="center" wrapText="1"/>
    </xf>
    <xf numFmtId="9" fontId="143" fillId="7" borderId="22" xfId="18" applyFont="1" applyFill="1" applyBorder="1" applyAlignment="1">
      <alignment horizontal="right" vertical="center"/>
    </xf>
    <xf numFmtId="10" fontId="152" fillId="0" borderId="63" xfId="18" applyNumberFormat="1" applyFont="1" applyBorder="1" applyAlignment="1">
      <alignment horizontal="center" vertical="center" wrapText="1"/>
    </xf>
    <xf numFmtId="0" fontId="145" fillId="0" borderId="5" xfId="0" applyFont="1" applyBorder="1" applyAlignment="1">
      <alignment vertical="center" wrapText="1"/>
    </xf>
    <xf numFmtId="0" fontId="174" fillId="0" borderId="5" xfId="0" applyFont="1" applyBorder="1" applyAlignment="1">
      <alignment vertical="center"/>
    </xf>
    <xf numFmtId="0" fontId="145" fillId="0" borderId="5" xfId="0" applyFont="1" applyBorder="1" applyAlignment="1">
      <alignment vertical="center"/>
    </xf>
    <xf numFmtId="0" fontId="174" fillId="0" borderId="5" xfId="0" applyFont="1" applyBorder="1" applyAlignment="1">
      <alignment vertical="center" wrapText="1"/>
    </xf>
    <xf numFmtId="10" fontId="146" fillId="22" borderId="7" xfId="0" applyNumberFormat="1" applyFont="1" applyFill="1" applyBorder="1" applyAlignment="1">
      <alignment horizontal="right" vertical="center"/>
    </xf>
    <xf numFmtId="10" fontId="133" fillId="0" borderId="5" xfId="18" applyNumberFormat="1" applyFont="1" applyBorder="1" applyAlignment="1">
      <alignment horizontal="right" vertical="center" wrapText="1"/>
    </xf>
    <xf numFmtId="0" fontId="100" fillId="19" borderId="0" xfId="0" applyFont="1" applyFill="1" applyAlignment="1">
      <alignment horizontal="center" vertical="center" wrapText="1"/>
    </xf>
    <xf numFmtId="0" fontId="100" fillId="19" borderId="0" xfId="0" applyFont="1" applyFill="1" applyAlignment="1">
      <alignment horizontal="center" vertical="center"/>
    </xf>
    <xf numFmtId="0" fontId="10" fillId="4" borderId="0" xfId="0" applyFont="1" applyFill="1" applyAlignment="1">
      <alignment horizontal="left" vertical="center" indent="2"/>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28" fillId="2" borderId="0" xfId="28" applyFont="1" applyFill="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Alignment="1">
      <alignment horizontal="left"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29"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83" fillId="2" borderId="4" xfId="0" applyFont="1" applyFill="1" applyBorder="1" applyAlignment="1">
      <alignment horizont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Alignment="1">
      <alignment horizontal="center"/>
    </xf>
    <xf numFmtId="0" fontId="27" fillId="7" borderId="0" xfId="0" applyFont="1" applyFill="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73" fillId="7" borderId="5" xfId="14" applyFont="1" applyFill="1" applyBorder="1" applyAlignment="1">
      <alignment horizontal="left" vertical="center" wrapText="1"/>
    </xf>
    <xf numFmtId="164" fontId="67" fillId="2" borderId="5" xfId="14" applyFont="1" applyFill="1" applyBorder="1" applyAlignment="1">
      <alignment horizontal="center" vertical="center"/>
    </xf>
    <xf numFmtId="3" fontId="72" fillId="2" borderId="8" xfId="14" applyNumberFormat="1" applyFont="1" applyFill="1" applyBorder="1" applyAlignment="1">
      <alignment horizontal="center" vertical="center" wrapText="1"/>
    </xf>
    <xf numFmtId="3" fontId="72" fillId="2" borderId="7" xfId="14" applyNumberFormat="1" applyFont="1" applyFill="1" applyBorder="1" applyAlignment="1">
      <alignment horizontal="center" vertical="center" wrapText="1"/>
    </xf>
    <xf numFmtId="0" fontId="80" fillId="2" borderId="8" xfId="2" applyNumberFormat="1" applyFont="1" applyFill="1" applyBorder="1" applyAlignment="1">
      <alignment horizontal="center" vertical="center"/>
    </xf>
    <xf numFmtId="0" fontId="80" fillId="2" borderId="7" xfId="2" applyNumberFormat="1" applyFont="1" applyFill="1" applyBorder="1" applyAlignment="1">
      <alignment horizontal="center" vertical="center"/>
    </xf>
    <xf numFmtId="164" fontId="129" fillId="2" borderId="5" xfId="14" applyFont="1" applyFill="1" applyBorder="1" applyAlignment="1">
      <alignment vertical="center" wrapText="1"/>
    </xf>
    <xf numFmtId="164" fontId="67" fillId="2" borderId="5" xfId="14" applyFont="1" applyFill="1" applyBorder="1" applyAlignment="1">
      <alignment vertical="center" wrapText="1"/>
    </xf>
    <xf numFmtId="164" fontId="72" fillId="2" borderId="8" xfId="14" applyFont="1" applyFill="1" applyBorder="1" applyAlignment="1">
      <alignment vertical="center" wrapText="1"/>
    </xf>
    <xf numFmtId="164" fontId="72" fillId="2" borderId="7" xfId="14" applyFont="1" applyFill="1" applyBorder="1" applyAlignment="1">
      <alignment vertical="center" wrapText="1"/>
    </xf>
    <xf numFmtId="164" fontId="75" fillId="2" borderId="5" xfId="14" applyFont="1" applyFill="1" applyBorder="1" applyAlignment="1">
      <alignment vertical="center" wrapText="1"/>
    </xf>
    <xf numFmtId="164" fontId="72" fillId="2" borderId="5" xfId="14" applyFont="1" applyFill="1" applyBorder="1" applyAlignment="1">
      <alignment vertical="center" wrapText="1"/>
    </xf>
    <xf numFmtId="164" fontId="67" fillId="17" borderId="5" xfId="14" applyFont="1" applyFill="1" applyBorder="1" applyAlignment="1">
      <alignment horizontal="left" vertical="center" wrapText="1"/>
    </xf>
    <xf numFmtId="164" fontId="45" fillId="2" borderId="11" xfId="14" applyFont="1" applyFill="1" applyBorder="1" applyAlignment="1">
      <alignment horizontal="center" vertical="center" wrapText="1"/>
    </xf>
    <xf numFmtId="164" fontId="77" fillId="2" borderId="0" xfId="14" applyFont="1" applyFill="1" applyAlignment="1">
      <alignment vertical="center"/>
    </xf>
    <xf numFmtId="164" fontId="48" fillId="2" borderId="11" xfId="14" applyFont="1" applyFill="1" applyBorder="1" applyAlignment="1">
      <alignment horizontal="center" vertical="center" wrapText="1"/>
    </xf>
    <xf numFmtId="164" fontId="55" fillId="2" borderId="11" xfId="14" applyFont="1" applyFill="1" applyBorder="1" applyAlignment="1">
      <alignment horizontal="center" vertical="center" wrapText="1"/>
    </xf>
    <xf numFmtId="164" fontId="55" fillId="2" borderId="16" xfId="14" applyFont="1" applyFill="1" applyBorder="1" applyAlignment="1">
      <alignment horizontal="center" vertical="center" wrapText="1"/>
    </xf>
    <xf numFmtId="0" fontId="60" fillId="8" borderId="11" xfId="0" applyFont="1" applyFill="1" applyBorder="1" applyAlignment="1">
      <alignment horizontal="right" vertical="center" wrapText="1"/>
    </xf>
    <xf numFmtId="0" fontId="60" fillId="2" borderId="11" xfId="0" applyFont="1" applyFill="1" applyBorder="1" applyAlignment="1">
      <alignment horizontal="center" vertical="center" wrapText="1"/>
    </xf>
    <xf numFmtId="0" fontId="60" fillId="8" borderId="11" xfId="0" applyFont="1" applyFill="1" applyBorder="1" applyAlignment="1">
      <alignment horizontal="center" vertical="center" wrapText="1"/>
    </xf>
    <xf numFmtId="0" fontId="110" fillId="2" borderId="0" xfId="14" applyNumberFormat="1" applyFont="1" applyFill="1" applyAlignment="1">
      <alignment horizontal="left" vertical="center"/>
    </xf>
    <xf numFmtId="0" fontId="44" fillId="2" borderId="4" xfId="0" applyFont="1" applyFill="1" applyBorder="1" applyAlignment="1">
      <alignment horizontal="center" vertical="center" wrapText="1"/>
    </xf>
    <xf numFmtId="0" fontId="48" fillId="2" borderId="0" xfId="0" applyFont="1" applyFill="1" applyAlignment="1">
      <alignment horizontal="center" textRotation="90" wrapText="1"/>
    </xf>
    <xf numFmtId="0" fontId="48" fillId="2" borderId="4" xfId="0" applyFont="1" applyFill="1" applyBorder="1" applyAlignment="1">
      <alignment horizontal="center" textRotation="90" wrapText="1"/>
    </xf>
    <xf numFmtId="0" fontId="60" fillId="2" borderId="4" xfId="0" applyFont="1" applyFill="1" applyBorder="1" applyAlignment="1">
      <alignment horizontal="right" wrapText="1"/>
    </xf>
    <xf numFmtId="0" fontId="60" fillId="2" borderId="11" xfId="0" applyFont="1" applyFill="1" applyBorder="1" applyAlignment="1">
      <alignment horizontal="right" wrapText="1"/>
    </xf>
    <xf numFmtId="0" fontId="60" fillId="2" borderId="0" xfId="0" applyFont="1" applyFill="1" applyAlignment="1">
      <alignment horizontal="right" wrapText="1"/>
    </xf>
    <xf numFmtId="0" fontId="97" fillId="2" borderId="11" xfId="0" applyFont="1" applyFill="1" applyBorder="1" applyAlignment="1">
      <alignment horizontal="right" wrapText="1"/>
    </xf>
    <xf numFmtId="0" fontId="44" fillId="2" borderId="11" xfId="0" applyFont="1" applyFill="1" applyBorder="1" applyAlignment="1">
      <alignment horizontal="right" wrapText="1"/>
    </xf>
    <xf numFmtId="0" fontId="92" fillId="2" borderId="4" xfId="0" applyFont="1" applyFill="1" applyBorder="1" applyAlignment="1">
      <alignment wrapText="1"/>
    </xf>
    <xf numFmtId="0" fontId="55" fillId="2" borderId="4" xfId="0" applyFont="1" applyFill="1" applyBorder="1" applyAlignment="1">
      <alignment horizontal="right" vertical="center" wrapText="1"/>
    </xf>
    <xf numFmtId="0" fontId="55" fillId="2" borderId="11" xfId="0" applyFont="1" applyFill="1" applyBorder="1" applyAlignment="1">
      <alignment horizontal="right" vertical="center" wrapText="1"/>
    </xf>
    <xf numFmtId="0" fontId="97" fillId="2" borderId="16" xfId="0" applyFont="1" applyFill="1" applyBorder="1" applyAlignment="1">
      <alignment wrapText="1"/>
    </xf>
    <xf numFmtId="0" fontId="97" fillId="2" borderId="0" xfId="0" applyFont="1" applyFill="1" applyAlignment="1">
      <alignment wrapText="1"/>
    </xf>
    <xf numFmtId="0" fontId="97" fillId="2" borderId="4" xfId="0" applyFont="1" applyFill="1" applyBorder="1" applyAlignment="1">
      <alignment wrapText="1"/>
    </xf>
    <xf numFmtId="0" fontId="55" fillId="2" borderId="11" xfId="0" applyFont="1" applyFill="1" applyBorder="1" applyAlignment="1">
      <alignment horizontal="right" wrapText="1"/>
    </xf>
    <xf numFmtId="0" fontId="55" fillId="2" borderId="16"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2" borderId="4" xfId="0" applyFont="1" applyFill="1" applyBorder="1" applyAlignment="1">
      <alignment horizontal="center" vertical="center" wrapText="1"/>
    </xf>
    <xf numFmtId="0" fontId="97" fillId="2" borderId="11" xfId="0" applyFont="1" applyFill="1" applyBorder="1" applyAlignment="1">
      <alignment horizontal="right" vertical="center" wrapText="1"/>
    </xf>
    <xf numFmtId="0" fontId="47" fillId="2" borderId="11" xfId="0" applyFont="1" applyFill="1" applyBorder="1" applyAlignment="1">
      <alignment horizontal="center" wrapText="1"/>
    </xf>
    <xf numFmtId="0" fontId="48" fillId="2" borderId="16" xfId="0" applyFont="1" applyFill="1" applyBorder="1" applyAlignment="1">
      <alignment horizontal="center" textRotation="90" wrapText="1"/>
    </xf>
    <xf numFmtId="0" fontId="55" fillId="2" borderId="34"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48" fillId="2" borderId="11" xfId="0" applyFont="1" applyFill="1" applyBorder="1" applyAlignment="1">
      <alignment horizontal="right" vertical="center" wrapText="1"/>
    </xf>
    <xf numFmtId="0" fontId="60" fillId="2" borderId="35" xfId="0" applyFont="1" applyFill="1" applyBorder="1" applyAlignment="1">
      <alignment horizontal="center" wrapText="1"/>
    </xf>
    <xf numFmtId="0" fontId="60" fillId="2" borderId="36" xfId="0" applyFont="1" applyFill="1" applyBorder="1" applyAlignment="1">
      <alignment horizontal="center" wrapText="1"/>
    </xf>
    <xf numFmtId="0" fontId="105" fillId="2" borderId="4" xfId="0" applyFont="1" applyFill="1" applyBorder="1" applyAlignment="1">
      <alignment horizontal="center" vertical="center" wrapText="1"/>
    </xf>
    <xf numFmtId="0" fontId="92" fillId="2" borderId="35" xfId="0" applyFont="1" applyFill="1" applyBorder="1" applyAlignment="1">
      <alignment horizontal="center" vertical="center" wrapText="1"/>
    </xf>
    <xf numFmtId="0" fontId="92" fillId="2" borderId="36" xfId="0" applyFont="1" applyFill="1" applyBorder="1" applyAlignment="1">
      <alignment horizontal="center" vertical="center" wrapText="1"/>
    </xf>
    <xf numFmtId="0" fontId="92" fillId="2" borderId="34" xfId="0" applyFont="1" applyFill="1" applyBorder="1" applyAlignment="1">
      <alignment horizontal="center" vertical="center" wrapText="1"/>
    </xf>
    <xf numFmtId="0" fontId="85" fillId="2" borderId="0" xfId="0" applyFont="1" applyFill="1" applyAlignment="1">
      <alignment vertical="center" wrapText="1"/>
    </xf>
    <xf numFmtId="0" fontId="63" fillId="2" borderId="16" xfId="0" applyFont="1" applyFill="1" applyBorder="1" applyAlignment="1">
      <alignment horizontal="center" vertical="center" wrapText="1"/>
    </xf>
    <xf numFmtId="0" fontId="63" fillId="2" borderId="0" xfId="0" applyFont="1" applyFill="1" applyAlignment="1">
      <alignment horizontal="center" vertical="center" wrapText="1"/>
    </xf>
    <xf numFmtId="0" fontId="60" fillId="2" borderId="11" xfId="0" applyFont="1" applyFill="1" applyBorder="1" applyAlignment="1">
      <alignment horizontal="center" wrapText="1"/>
    </xf>
    <xf numFmtId="0" fontId="60" fillId="2" borderId="37" xfId="0" applyFont="1" applyFill="1" applyBorder="1" applyAlignment="1">
      <alignment horizontal="center" wrapText="1"/>
    </xf>
    <xf numFmtId="0" fontId="60" fillId="2" borderId="39" xfId="0" applyFont="1" applyFill="1" applyBorder="1" applyAlignment="1">
      <alignment horizontal="center" wrapText="1"/>
    </xf>
    <xf numFmtId="0" fontId="60" fillId="2" borderId="41" xfId="0" applyFont="1" applyFill="1" applyBorder="1" applyAlignment="1">
      <alignment horizontal="center" wrapText="1"/>
    </xf>
    <xf numFmtId="0" fontId="27" fillId="2" borderId="38" xfId="0" applyFont="1" applyFill="1" applyBorder="1" applyAlignment="1">
      <alignment horizontal="center" wrapText="1"/>
    </xf>
    <xf numFmtId="0" fontId="27" fillId="2" borderId="40" xfId="0" applyFont="1" applyFill="1" applyBorder="1" applyAlignment="1">
      <alignment horizontal="center" wrapText="1"/>
    </xf>
    <xf numFmtId="0" fontId="27" fillId="2" borderId="42" xfId="0" applyFont="1" applyFill="1" applyBorder="1" applyAlignment="1">
      <alignment horizontal="center" wrapText="1"/>
    </xf>
    <xf numFmtId="0" fontId="60" fillId="2" borderId="34" xfId="0" applyFont="1" applyFill="1" applyBorder="1" applyAlignment="1">
      <alignment horizontal="center" wrapText="1"/>
    </xf>
    <xf numFmtId="0" fontId="88" fillId="2" borderId="5" xfId="0" applyFont="1" applyFill="1" applyBorder="1" applyAlignment="1">
      <alignment horizontal="left" vertical="center" wrapText="1" indent="2"/>
    </xf>
    <xf numFmtId="0" fontId="87" fillId="7" borderId="5"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34" fillId="2" borderId="5" xfId="0" applyFont="1" applyFill="1" applyBorder="1" applyAlignment="1">
      <alignment vertical="center" wrapText="1"/>
    </xf>
    <xf numFmtId="0" fontId="44" fillId="2" borderId="0" xfId="0" applyFont="1" applyFill="1" applyAlignment="1">
      <alignment horizontal="center" vertical="center" wrapText="1"/>
    </xf>
    <xf numFmtId="9" fontId="83" fillId="2" borderId="0" xfId="0" applyNumberFormat="1" applyFont="1" applyFill="1" applyAlignment="1">
      <alignment horizontal="center" vertical="center" wrapText="1"/>
    </xf>
    <xf numFmtId="9" fontId="83" fillId="2" borderId="4" xfId="0" applyNumberFormat="1" applyFont="1" applyFill="1" applyBorder="1" applyAlignment="1">
      <alignment horizontal="center" vertical="center" wrapText="1"/>
    </xf>
    <xf numFmtId="9" fontId="45" fillId="2" borderId="0" xfId="0" applyNumberFormat="1" applyFont="1" applyFill="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Alignment="1">
      <alignment horizontal="right" vertical="center" wrapText="1"/>
    </xf>
    <xf numFmtId="0" fontId="48" fillId="2" borderId="4" xfId="0" applyFont="1" applyFill="1" applyBorder="1" applyAlignment="1">
      <alignment horizontal="right" vertical="center" wrapText="1"/>
    </xf>
    <xf numFmtId="0" fontId="45" fillId="2" borderId="11" xfId="0" applyFont="1" applyFill="1" applyBorder="1" applyAlignment="1">
      <alignment horizontal="center" vertical="center" wrapText="1"/>
    </xf>
    <xf numFmtId="0" fontId="84" fillId="2" borderId="4" xfId="0" applyFont="1" applyFill="1" applyBorder="1" applyAlignment="1">
      <alignment horizontal="center" wrapText="1"/>
    </xf>
    <xf numFmtId="0" fontId="55" fillId="2" borderId="27" xfId="0" applyFont="1" applyFill="1" applyBorder="1" applyAlignment="1">
      <alignment horizontal="center" vertical="center" wrapText="1"/>
    </xf>
    <xf numFmtId="0" fontId="55" fillId="2" borderId="0" xfId="0" applyFont="1" applyFill="1" applyAlignment="1">
      <alignment horizontal="left" vertical="center"/>
    </xf>
    <xf numFmtId="0" fontId="55" fillId="2" borderId="4" xfId="0" applyFont="1" applyFill="1" applyBorder="1" applyAlignment="1">
      <alignment horizontal="left" vertical="center"/>
    </xf>
    <xf numFmtId="0" fontId="55" fillId="2" borderId="11" xfId="0" applyFont="1" applyFill="1" applyBorder="1" applyAlignment="1">
      <alignment horizontal="center" vertical="center" wrapText="1"/>
    </xf>
    <xf numFmtId="0" fontId="55" fillId="2" borderId="26" xfId="0" applyFont="1" applyFill="1" applyBorder="1" applyAlignment="1">
      <alignment horizontal="center" vertical="center" wrapText="1"/>
    </xf>
    <xf numFmtId="0" fontId="11" fillId="2" borderId="0" xfId="0" applyFont="1" applyFill="1" applyAlignment="1">
      <alignment horizontal="left" vertical="center" wrapText="1" indent="2"/>
    </xf>
    <xf numFmtId="0" fontId="10" fillId="2" borderId="0" xfId="0" applyFont="1" applyFill="1" applyAlignment="1">
      <alignment horizontal="left" vertical="center" wrapText="1" indent="2"/>
    </xf>
    <xf numFmtId="0" fontId="83" fillId="0" borderId="4" xfId="0" applyFont="1" applyBorder="1" applyAlignment="1">
      <alignment horizontal="center" vertical="center"/>
    </xf>
    <xf numFmtId="0" fontId="48" fillId="2" borderId="11" xfId="0" applyFont="1" applyFill="1" applyBorder="1" applyAlignment="1">
      <alignment horizontal="left" vertical="center"/>
    </xf>
    <xf numFmtId="0" fontId="47" fillId="2" borderId="4" xfId="0" applyFont="1" applyFill="1" applyBorder="1" applyAlignment="1">
      <alignment vertical="center"/>
    </xf>
    <xf numFmtId="0" fontId="45" fillId="2" borderId="11" xfId="0" applyFont="1" applyFill="1" applyBorder="1" applyAlignment="1">
      <alignment horizontal="right" vertical="center" wrapText="1"/>
    </xf>
    <xf numFmtId="0" fontId="45" fillId="2" borderId="0" xfId="0" applyFont="1" applyFill="1" applyAlignment="1">
      <alignment horizontal="left" vertical="center" wrapText="1"/>
    </xf>
    <xf numFmtId="0" fontId="45" fillId="2" borderId="4" xfId="0" applyFont="1" applyFill="1" applyBorder="1" applyAlignment="1">
      <alignment horizontal="left" vertical="center" wrapText="1"/>
    </xf>
    <xf numFmtId="164" fontId="47" fillId="2" borderId="0" xfId="3" applyFont="1" applyFill="1" applyAlignment="1">
      <alignment horizontal="left" vertical="center" wrapText="1"/>
    </xf>
    <xf numFmtId="164" fontId="47" fillId="2" borderId="4" xfId="3" applyFont="1" applyFill="1" applyBorder="1" applyAlignment="1">
      <alignment horizontal="left" vertical="center" wrapText="1"/>
    </xf>
    <xf numFmtId="164" fontId="33" fillId="2" borderId="0" xfId="3" applyFont="1" applyFill="1" applyAlignment="1">
      <alignment horizontal="center" vertical="center" wrapText="1"/>
    </xf>
    <xf numFmtId="164" fontId="48" fillId="2" borderId="0" xfId="12" applyFont="1" applyFill="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158" fillId="23" borderId="9" xfId="0" applyFont="1" applyFill="1" applyBorder="1" applyAlignment="1">
      <alignment horizontal="center" vertical="center"/>
    </xf>
    <xf numFmtId="0" fontId="11" fillId="2" borderId="7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174" fontId="2" fillId="2" borderId="8" xfId="0" applyNumberFormat="1" applyFont="1" applyFill="1" applyBorder="1" applyAlignment="1">
      <alignment horizontal="center" vertical="center"/>
    </xf>
    <xf numFmtId="174" fontId="2" fillId="2" borderId="0" xfId="0" applyNumberFormat="1" applyFont="1" applyFill="1" applyAlignment="1">
      <alignment horizontal="center" vertical="center"/>
    </xf>
    <xf numFmtId="174" fontId="2" fillId="2" borderId="7" xfId="0" applyNumberFormat="1" applyFont="1" applyFill="1" applyBorder="1" applyAlignment="1">
      <alignment horizontal="center" vertical="center"/>
    </xf>
    <xf numFmtId="0" fontId="124" fillId="0" borderId="0" xfId="0" applyFont="1" applyAlignment="1">
      <alignment horizontal="left" vertical="center"/>
    </xf>
    <xf numFmtId="164" fontId="45" fillId="2" borderId="4" xfId="15" applyFont="1" applyFill="1" applyBorder="1" applyAlignment="1">
      <alignment horizontal="center" vertical="center" wrapText="1"/>
    </xf>
    <xf numFmtId="164" fontId="55" fillId="2" borderId="4" xfId="15" applyFont="1" applyFill="1" applyBorder="1" applyAlignment="1">
      <alignment horizontal="center" wrapText="1"/>
    </xf>
    <xf numFmtId="164" fontId="55" fillId="2" borderId="11" xfId="15" applyFont="1" applyFill="1" applyBorder="1" applyAlignment="1">
      <alignment horizontal="center" wrapText="1"/>
    </xf>
    <xf numFmtId="164" fontId="55" fillId="2" borderId="4" xfId="15" applyFont="1" applyFill="1" applyBorder="1" applyAlignment="1">
      <alignment horizontal="center" vertical="center" wrapText="1"/>
    </xf>
    <xf numFmtId="164" fontId="55" fillId="2" borderId="11" xfId="15" applyFont="1" applyFill="1" applyBorder="1" applyAlignment="1">
      <alignment wrapText="1"/>
    </xf>
    <xf numFmtId="0" fontId="49" fillId="2" borderId="4" xfId="0" applyFont="1" applyFill="1" applyBorder="1" applyAlignment="1">
      <alignment horizontal="left"/>
    </xf>
    <xf numFmtId="0" fontId="36" fillId="2" borderId="1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0" fontId="156" fillId="0" borderId="5" xfId="0" applyFont="1" applyBorder="1" applyAlignment="1">
      <alignment horizontal="left" vertical="center" wrapText="1"/>
    </xf>
    <xf numFmtId="0" fontId="154" fillId="0" borderId="4" xfId="0" applyFont="1" applyBorder="1" applyAlignment="1">
      <alignment horizontal="left"/>
    </xf>
    <xf numFmtId="0" fontId="156" fillId="0" borderId="5" xfId="0" applyFont="1" applyBorder="1" applyAlignment="1">
      <alignment horizontal="left" vertical="center" wrapText="1" indent="2"/>
    </xf>
    <xf numFmtId="164" fontId="55" fillId="2" borderId="4" xfId="25" applyFont="1" applyFill="1" applyBorder="1" applyAlignment="1">
      <alignment horizontal="center" vertical="center"/>
    </xf>
    <xf numFmtId="164" fontId="55" fillId="2" borderId="41" xfId="25" applyFont="1" applyFill="1" applyBorder="1" applyAlignment="1">
      <alignment horizontal="center" vertical="center"/>
    </xf>
    <xf numFmtId="0" fontId="104" fillId="19" borderId="0" xfId="0" applyFont="1" applyFill="1" applyAlignment="1">
      <alignment horizontal="center" vertical="center"/>
    </xf>
    <xf numFmtId="0" fontId="11" fillId="4" borderId="0" xfId="0" applyFont="1" applyFill="1" applyAlignment="1">
      <alignment horizontal="left" vertical="center" wrapText="1"/>
    </xf>
    <xf numFmtId="0" fontId="140" fillId="0" borderId="54" xfId="0" applyFont="1" applyBorder="1" applyAlignment="1">
      <alignment horizontal="center" vertical="center" wrapText="1"/>
    </xf>
    <xf numFmtId="0" fontId="140" fillId="0" borderId="56" xfId="0" applyFont="1" applyBorder="1" applyAlignment="1">
      <alignment horizontal="center" vertical="center" wrapText="1"/>
    </xf>
    <xf numFmtId="0" fontId="140" fillId="0" borderId="0" xfId="0" applyFont="1" applyAlignment="1">
      <alignment horizontal="center" vertical="center" wrapText="1"/>
    </xf>
    <xf numFmtId="0" fontId="140" fillId="0" borderId="13" xfId="0" applyFont="1" applyBorder="1" applyAlignment="1">
      <alignment horizontal="center" vertical="center" wrapText="1"/>
    </xf>
    <xf numFmtId="0" fontId="140" fillId="0" borderId="27" xfId="0" applyFont="1" applyBorder="1" applyAlignment="1">
      <alignment horizontal="center" vertical="center" wrapText="1"/>
    </xf>
    <xf numFmtId="0" fontId="140" fillId="0" borderId="30" xfId="0" applyFont="1" applyBorder="1" applyAlignment="1">
      <alignment horizontal="center" vertical="center" wrapText="1"/>
    </xf>
    <xf numFmtId="0" fontId="140" fillId="0" borderId="5" xfId="0" applyFont="1" applyBorder="1" applyAlignment="1">
      <alignment horizontal="center" vertical="center" wrapText="1"/>
    </xf>
    <xf numFmtId="0" fontId="140" fillId="0" borderId="32" xfId="0" applyFont="1" applyBorder="1" applyAlignment="1">
      <alignment horizontal="center" vertical="center" wrapText="1"/>
    </xf>
    <xf numFmtId="0" fontId="140" fillId="0" borderId="58" xfId="0" applyFont="1" applyBorder="1" applyAlignment="1">
      <alignment horizontal="center" vertical="center" wrapText="1"/>
    </xf>
    <xf numFmtId="0" fontId="140" fillId="0" borderId="8" xfId="0" applyFont="1" applyBorder="1" applyAlignment="1">
      <alignment horizontal="center" vertical="center" wrapText="1"/>
    </xf>
    <xf numFmtId="0" fontId="140" fillId="0" borderId="59" xfId="0" applyFont="1" applyBorder="1" applyAlignment="1">
      <alignment horizontal="center" vertical="center" wrapText="1"/>
    </xf>
    <xf numFmtId="0" fontId="140" fillId="0" borderId="75" xfId="0" applyFont="1" applyBorder="1" applyAlignment="1">
      <alignment horizontal="center" vertical="center" wrapText="1"/>
    </xf>
    <xf numFmtId="0" fontId="140" fillId="0" borderId="76" xfId="0" applyFont="1" applyBorder="1" applyAlignment="1">
      <alignment horizontal="center" vertical="center" wrapText="1"/>
    </xf>
    <xf numFmtId="0" fontId="140" fillId="0" borderId="73" xfId="0" applyFont="1" applyBorder="1" applyAlignment="1">
      <alignment horizontal="center" vertical="center" wrapText="1"/>
    </xf>
    <xf numFmtId="0" fontId="140" fillId="0" borderId="74" xfId="0" applyFont="1" applyBorder="1" applyAlignment="1">
      <alignment horizontal="center" vertical="center" wrapText="1"/>
    </xf>
    <xf numFmtId="0" fontId="140" fillId="0" borderId="66" xfId="0" applyFont="1" applyBorder="1" applyAlignment="1">
      <alignment horizontal="center" vertical="center" wrapText="1"/>
    </xf>
    <xf numFmtId="0" fontId="140" fillId="0" borderId="29" xfId="0" applyFont="1" applyBorder="1" applyAlignment="1">
      <alignment horizontal="center" vertical="center" wrapText="1"/>
    </xf>
    <xf numFmtId="0" fontId="155" fillId="0" borderId="77" xfId="0" applyFont="1" applyBorder="1" applyAlignment="1">
      <alignment horizontal="center" vertical="center" wrapText="1"/>
    </xf>
    <xf numFmtId="0" fontId="155" fillId="0" borderId="7" xfId="0" applyFont="1" applyBorder="1" applyAlignment="1">
      <alignment horizontal="center" vertical="center" wrapText="1"/>
    </xf>
    <xf numFmtId="0" fontId="155" fillId="0" borderId="54" xfId="0" applyFont="1" applyBorder="1" applyAlignment="1">
      <alignment horizontal="center" vertical="center" wrapText="1"/>
    </xf>
    <xf numFmtId="0" fontId="155" fillId="0" borderId="29" xfId="0" applyFont="1" applyBorder="1" applyAlignment="1">
      <alignment horizontal="center" vertical="center" wrapText="1"/>
    </xf>
    <xf numFmtId="0" fontId="166" fillId="2" borderId="78" xfId="36" applyFont="1" applyFill="1" applyBorder="1" applyAlignment="1">
      <alignment horizontal="center" vertical="center" wrapText="1"/>
    </xf>
    <xf numFmtId="0" fontId="166" fillId="2" borderId="79" xfId="36" applyFont="1" applyFill="1" applyBorder="1" applyAlignment="1">
      <alignment horizontal="center" vertical="center" wrapText="1"/>
    </xf>
    <xf numFmtId="0" fontId="166" fillId="2" borderId="80" xfId="36" applyFont="1" applyFill="1" applyBorder="1" applyAlignment="1">
      <alignment horizontal="center" vertical="center" wrapText="1"/>
    </xf>
    <xf numFmtId="0" fontId="165" fillId="0" borderId="0" xfId="0" applyFont="1" applyAlignment="1">
      <alignment horizontal="center" vertical="center"/>
    </xf>
    <xf numFmtId="0" fontId="165" fillId="0" borderId="4" xfId="0" applyFont="1" applyBorder="1" applyAlignment="1">
      <alignment horizontal="center" vertical="center"/>
    </xf>
    <xf numFmtId="0" fontId="166" fillId="0" borderId="82" xfId="0" applyFont="1" applyBorder="1" applyAlignment="1">
      <alignment horizontal="center" vertical="center" wrapText="1"/>
    </xf>
    <xf numFmtId="0" fontId="166" fillId="0" borderId="83" xfId="0" applyFont="1" applyBorder="1" applyAlignment="1">
      <alignment horizontal="center" vertical="center" wrapText="1"/>
    </xf>
    <xf numFmtId="0" fontId="167" fillId="16" borderId="81" xfId="36" applyFont="1" applyFill="1" applyBorder="1" applyAlignment="1">
      <alignment horizontal="center" vertical="center" wrapText="1"/>
    </xf>
    <xf numFmtId="0" fontId="166" fillId="2" borderId="81" xfId="36" applyFont="1" applyFill="1" applyBorder="1" applyAlignment="1">
      <alignment horizontal="center" vertical="center" wrapText="1"/>
    </xf>
    <xf numFmtId="0" fontId="166" fillId="2" borderId="81" xfId="36" quotePrefix="1" applyFont="1" applyFill="1" applyBorder="1" applyAlignment="1">
      <alignment horizontal="center" vertical="center" wrapText="1"/>
    </xf>
    <xf numFmtId="0" fontId="171" fillId="2" borderId="0" xfId="36" applyFont="1" applyFill="1" applyAlignment="1">
      <alignment horizontal="center" vertical="center" wrapText="1"/>
    </xf>
    <xf numFmtId="0" fontId="167" fillId="2" borderId="81" xfId="36" applyFont="1" applyFill="1" applyBorder="1" applyAlignment="1">
      <alignment horizontal="center" vertical="center" wrapText="1"/>
    </xf>
    <xf numFmtId="0" fontId="140" fillId="0" borderId="70" xfId="0" applyFont="1" applyBorder="1" applyAlignment="1">
      <alignment horizontal="center" vertical="center" wrapText="1"/>
    </xf>
    <xf numFmtId="0" fontId="140" fillId="0" borderId="68" xfId="0" applyFont="1" applyBorder="1" applyAlignment="1">
      <alignment horizontal="center" vertical="center" wrapText="1"/>
    </xf>
    <xf numFmtId="0" fontId="140" fillId="0" borderId="64" xfId="0" applyFont="1" applyBorder="1" applyAlignment="1">
      <alignment horizontal="center" vertical="center" wrapText="1"/>
    </xf>
    <xf numFmtId="0" fontId="140" fillId="0" borderId="69" xfId="0" applyFont="1" applyBorder="1" applyAlignment="1">
      <alignment horizontal="center" vertical="center" wrapText="1"/>
    </xf>
    <xf numFmtId="0" fontId="140" fillId="0" borderId="68" xfId="0" applyFont="1" applyBorder="1" applyAlignment="1">
      <alignment horizontal="right" vertical="center" wrapText="1"/>
    </xf>
    <xf numFmtId="0" fontId="140" fillId="0" borderId="68" xfId="0" applyFont="1" applyBorder="1" applyAlignment="1">
      <alignment horizontal="left" vertical="center" wrapText="1"/>
    </xf>
  </cellXfs>
  <cellStyles count="42">
    <cellStyle name="=C:\WINNT35\SYSTEM32\COMMAND.COM" xfId="15" xr:uid="{00000000-0005-0000-0000-000001000000}"/>
    <cellStyle name="1" xfId="37" xr:uid="{293CDA45-995C-4090-AD89-127516ADAE37}"/>
    <cellStyle name="ESTILO.CASILLA 3 2" xfId="10" xr:uid="{00000000-0005-0000-0000-000002000000}"/>
    <cellStyle name="ESTILO.EPIGRAFE 5" xfId="9" xr:uid="{00000000-0005-0000-0000-000003000000}"/>
    <cellStyle name="Heading 2 2 2 2" xfId="22" xr:uid="{00000000-0005-0000-0000-000004000000}"/>
    <cellStyle name="HeadingTable 2" xfId="23" xr:uid="{00000000-0005-0000-0000-000005000000}"/>
    <cellStyle name="Hipervínculo" xfId="1" builtinId="8"/>
    <cellStyle name="Millares" xfId="2" builtinId="3"/>
    <cellStyle name="Millares 2" xfId="39" xr:uid="{D153D900-7C40-4338-8BFC-B4E222CAF13F}"/>
    <cellStyle name="Millares 3" xfId="40" xr:uid="{4BBDFEB3-63C7-42A6-9054-FA9933C3A019}"/>
    <cellStyle name="Millares 4" xfId="38" xr:uid="{9FC70494-40C8-4F21-873A-AA84FCB26255}"/>
    <cellStyle name="Millares 5" xfId="41" xr:uid="{AC370361-B69E-49D4-990E-C74A0A31A30C}"/>
    <cellStyle name="Normal" xfId="0" builtinId="0"/>
    <cellStyle name="Normal 10" xfId="8" xr:uid="{00000000-0005-0000-0000-000009000000}"/>
    <cellStyle name="Normal 105 2 2" xfId="7" xr:uid="{00000000-0005-0000-0000-00000A000000}"/>
    <cellStyle name="Normal 107 7" xfId="14" xr:uid="{00000000-0005-0000-0000-00000B000000}"/>
    <cellStyle name="Normal 2" xfId="3" xr:uid="{00000000-0005-0000-0000-00000C000000}"/>
    <cellStyle name="Normal 2 10 3" xfId="21" xr:uid="{00000000-0005-0000-0000-00000D000000}"/>
    <cellStyle name="Normal 2 13 2" xfId="28" xr:uid="{00000000-0005-0000-0000-00000E000000}"/>
    <cellStyle name="Normal 2 17" xfId="4" xr:uid="{00000000-0005-0000-0000-00000F000000}"/>
    <cellStyle name="Normal 2 2 17" xfId="13" xr:uid="{00000000-0005-0000-0000-000010000000}"/>
    <cellStyle name="Normal 2 2 2" xfId="6" xr:uid="{00000000-0005-0000-0000-000011000000}"/>
    <cellStyle name="Normal 2 5 2 2 5" xfId="17" xr:uid="{00000000-0005-0000-0000-000012000000}"/>
    <cellStyle name="Normal 2_~0149226 2" xfId="19" xr:uid="{00000000-0005-0000-0000-000013000000}"/>
    <cellStyle name="Normal 29" xfId="20" xr:uid="{00000000-0005-0000-0000-000014000000}"/>
    <cellStyle name="Normal 37 2 4 2" xfId="32" xr:uid="{00000000-0005-0000-0000-000015000000}"/>
    <cellStyle name="Normal 4 10" xfId="25" xr:uid="{00000000-0005-0000-0000-000016000000}"/>
    <cellStyle name="Normal 824" xfId="5" xr:uid="{00000000-0005-0000-0000-000017000000}"/>
    <cellStyle name="Normal 825" xfId="26" xr:uid="{00000000-0005-0000-0000-000018000000}"/>
    <cellStyle name="Normal 826" xfId="27" xr:uid="{00000000-0005-0000-0000-000019000000}"/>
    <cellStyle name="Normal 829" xfId="29" xr:uid="{00000000-0005-0000-0000-00001A000000}"/>
    <cellStyle name="Normal 830" xfId="30" xr:uid="{00000000-0005-0000-0000-00001B000000}"/>
    <cellStyle name="Normal 831" xfId="31" xr:uid="{00000000-0005-0000-0000-00001C000000}"/>
    <cellStyle name="Normal 832" xfId="33" xr:uid="{00000000-0005-0000-0000-00001D000000}"/>
    <cellStyle name="Normal 833" xfId="34" xr:uid="{00000000-0005-0000-0000-00001E000000}"/>
    <cellStyle name="Normal 834" xfId="35" xr:uid="{00000000-0005-0000-0000-00001F000000}"/>
    <cellStyle name="Normal 835" xfId="36" xr:uid="{266BBED2-AA0F-4D17-846E-22A49048B0E6}"/>
    <cellStyle name="Normal_20 OPR" xfId="12" xr:uid="{00000000-0005-0000-0000-000020000000}"/>
    <cellStyle name="optionalExposure 2 2" xfId="24" xr:uid="{00000000-0005-0000-0000-000021000000}"/>
    <cellStyle name="optionalExposure 6" xfId="16" xr:uid="{00000000-0005-0000-0000-000022000000}"/>
    <cellStyle name="Porcentaje" xfId="18" builtinId="5"/>
    <cellStyle name="Porcentaje 2 4" xfId="11" xr:uid="{00000000-0005-0000-0000-000024000000}"/>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7DA"/>
      <color rgb="FFFDB9B9"/>
      <color rgb="FFFEE2E2"/>
      <color rgb="FFFFF8E5"/>
      <color rgb="FFF2F8EE"/>
      <color rgb="FF3262FC"/>
      <color rgb="FFFFFFFF"/>
      <color rgb="FF9BC2E6"/>
      <color rgb="FF9BC2CC"/>
      <color rgb="FF7B9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 Id="rId4" Type="http://schemas.openxmlformats.org/officeDocument/2006/relationships/image" Target="../media/image3.emf"/></Relationships>
</file>

<file path=xl/drawings/_rels/drawing8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1074403</xdr:colOff>
      <xdr:row>3</xdr:row>
      <xdr:rowOff>131750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twoCellAnchor editAs="oneCell">
    <xdr:from>
      <xdr:col>3</xdr:col>
      <xdr:colOff>785813</xdr:colOff>
      <xdr:row>6</xdr:row>
      <xdr:rowOff>144038</xdr:rowOff>
    </xdr:from>
    <xdr:to>
      <xdr:col>6</xdr:col>
      <xdr:colOff>185737</xdr:colOff>
      <xdr:row>17</xdr:row>
      <xdr:rowOff>52386</xdr:rowOff>
    </xdr:to>
    <xdr:pic>
      <xdr:nvPicPr>
        <xdr:cNvPr id="3" name="Imagen 2">
          <a:extLst>
            <a:ext uri="{FF2B5EF4-FFF2-40B4-BE49-F238E27FC236}">
              <a16:creationId xmlns:a16="http://schemas.microsoft.com/office/drawing/2014/main" id="{00000000-0008-0000-5400-00000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47901" y="1263226"/>
          <a:ext cx="3590924" cy="1918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754027</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749916</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741750</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FF66D9F-8219-46F3-BDA2-4A85FEBBA5D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741750</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560EE523-47EC-4CBC-A142-30C66BB8D23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6264"/>
          <a:ext cx="665550" cy="469607"/>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741750</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BCC56342-ED84-4DAE-AF7A-0D9A2642A5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744471</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A3A68A07-C232-4A03-8844-7CDA8A4841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741750</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984C2DCF-80F0-45CF-9539-D2CBD7EEFF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Grupos_Trabajo\MYSIRC_SLV\PILAR%20III\2023%2012%20IRP\CUADROS%20IRP\PLANTILLAS%20y%20CUADROS_DIC23.xlsx" TargetMode="External"/><Relationship Id="rId1" Type="http://schemas.openxmlformats.org/officeDocument/2006/relationships/externalLinkPath" Target="PLANTILLAS%20y%20CUADROS_DIC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6"/>
      <sheetName val="ESG7_en"/>
      <sheetName val="ESG8_en"/>
      <sheetName val="ESG7"/>
      <sheetName val="ESG8"/>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F 30.06.23"/>
      <sheetName val="Cartera RF 31.12.23"/>
      <sheetName val="Cartera RV 31.12.22"/>
      <sheetName val="Cartera RV 30.06.23"/>
      <sheetName val="Cartera RV 31.12.23"/>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5">
          <cell r="B45" t="str">
            <v>Nueva Pescanova, S.L. (1)</v>
          </cell>
          <cell r="C45" t="str">
            <v>Pontevedra</v>
          </cell>
          <cell r="D45" t="str">
            <v>Comercio al por mayor</v>
          </cell>
          <cell r="E45">
            <v>0.97760000000000002</v>
          </cell>
          <cell r="F45">
            <v>0</v>
          </cell>
        </row>
        <row r="46">
          <cell r="B46" t="str">
            <v>Real Club Deportivo de La Coruña, S.A.D. (1)</v>
          </cell>
          <cell r="C46" t="str">
            <v>A Coruña</v>
          </cell>
          <cell r="D46" t="str">
            <v>Club Deportivo</v>
          </cell>
          <cell r="E46">
            <v>0.76659999999999995</v>
          </cell>
          <cell r="F46">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1">
          <cell r="B11" t="str">
            <v>ES</v>
          </cell>
        </row>
        <row r="12">
          <cell r="B12" t="str">
            <v>PT</v>
          </cell>
        </row>
        <row r="13">
          <cell r="B13" t="str">
            <v>Total</v>
          </cell>
        </row>
      </sheetData>
      <sheetData sheetId="39"/>
      <sheetData sheetId="40"/>
      <sheetData sheetId="41"/>
      <sheetData sheetId="42">
        <row r="6">
          <cell r="D6" t="str">
            <v>DIC23</v>
          </cell>
          <cell r="E6" t="str">
            <v>DIC22</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0">
          <cell r="C10" t="str">
            <v>Exposiciones en balance</v>
          </cell>
        </row>
        <row r="11">
          <cell r="C11" t="str">
            <v>ES</v>
          </cell>
        </row>
        <row r="12">
          <cell r="C12" t="str">
            <v>IT</v>
          </cell>
        </row>
        <row r="13">
          <cell r="C13" t="str">
            <v>PT</v>
          </cell>
        </row>
        <row r="14">
          <cell r="C14" t="str">
            <v>US</v>
          </cell>
        </row>
        <row r="15">
          <cell r="C15" t="str">
            <v>LU</v>
          </cell>
        </row>
        <row r="16">
          <cell r="C16" t="str">
            <v>CH</v>
          </cell>
        </row>
        <row r="17">
          <cell r="C17" t="str">
            <v>MX</v>
          </cell>
        </row>
        <row r="18">
          <cell r="C18" t="str">
            <v>NL</v>
          </cell>
        </row>
        <row r="19">
          <cell r="C19" t="str">
            <v>FR</v>
          </cell>
        </row>
        <row r="20">
          <cell r="C20" t="str">
            <v>Other countries</v>
          </cell>
        </row>
        <row r="21">
          <cell r="C21" t="str">
            <v>Exposiciones fuera de balance</v>
          </cell>
        </row>
        <row r="22">
          <cell r="C22" t="str">
            <v>ES</v>
          </cell>
        </row>
        <row r="23">
          <cell r="C23" t="str">
            <v>PT</v>
          </cell>
        </row>
        <row r="24">
          <cell r="C24" t="str">
            <v>US</v>
          </cell>
        </row>
        <row r="25">
          <cell r="C25" t="str">
            <v>GB</v>
          </cell>
        </row>
        <row r="26">
          <cell r="C26" t="str">
            <v>CH</v>
          </cell>
        </row>
        <row r="27">
          <cell r="C27" t="str">
            <v>NL</v>
          </cell>
        </row>
        <row r="28">
          <cell r="C28" t="str">
            <v>LU</v>
          </cell>
        </row>
        <row r="29">
          <cell r="C29" t="str">
            <v>SA</v>
          </cell>
        </row>
        <row r="30">
          <cell r="C30" t="str">
            <v>CN</v>
          </cell>
        </row>
        <row r="31">
          <cell r="C31" t="str">
            <v>Other countries</v>
          </cell>
        </row>
        <row r="32">
          <cell r="C32" t="str">
            <v>Total</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2023</v>
          </cell>
          <cell r="D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row r="15">
          <cell r="C15">
            <v>953426</v>
          </cell>
          <cell r="D15">
            <v>1073483</v>
          </cell>
          <cell r="E15">
            <v>1531859</v>
          </cell>
          <cell r="F15">
            <v>177938</v>
          </cell>
          <cell r="G15">
            <v>2224230.1830000002</v>
          </cell>
        </row>
        <row r="16">
          <cell r="C16">
            <v>66710</v>
          </cell>
          <cell r="D16">
            <v>70126</v>
          </cell>
          <cell r="E16">
            <v>51747</v>
          </cell>
          <cell r="F16">
            <v>7670</v>
          </cell>
          <cell r="G16">
            <v>95879.478000000003</v>
          </cell>
        </row>
        <row r="17">
          <cell r="C17">
            <v>66710</v>
          </cell>
          <cell r="D17">
            <v>70126</v>
          </cell>
          <cell r="E17">
            <v>51747</v>
          </cell>
        </row>
        <row r="18">
          <cell r="C18">
            <v>0</v>
          </cell>
          <cell r="D18">
            <v>0</v>
          </cell>
          <cell r="E18">
            <v>0</v>
          </cell>
        </row>
        <row r="19">
          <cell r="C19">
            <v>0</v>
          </cell>
          <cell r="D19">
            <v>0</v>
          </cell>
          <cell r="E19">
            <v>0</v>
          </cell>
          <cell r="F19">
            <v>0</v>
          </cell>
          <cell r="G19">
            <v>0</v>
          </cell>
        </row>
      </sheetData>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5">
          <cell r="D5">
            <v>45261</v>
          </cell>
          <cell r="E5">
            <v>44896</v>
          </cell>
          <cell r="F5">
            <v>45261</v>
          </cell>
          <cell r="G5">
            <v>44896</v>
          </cell>
        </row>
      </sheetData>
      <sheetData sheetId="149"/>
      <sheetData sheetId="150"/>
      <sheetData sheetId="151"/>
      <sheetData sheetId="152">
        <row r="3">
          <cell r="C3" t="str">
            <v>DIC23</v>
          </cell>
          <cell r="G3" t="str">
            <v>DIC22</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29">
          <cell r="C29" t="str">
            <v>*Para los sectores de combustibles fósiles, automoción y aluminio el año base es 2022.</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row r="10">
          <cell r="C10" t="str">
            <v>2023</v>
          </cell>
          <cell r="D10" t="str">
            <v>2022</v>
          </cell>
        </row>
      </sheetData>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8.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9.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20.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1.bin"/></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23.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5.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6.bin"/></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
  <sheetViews>
    <sheetView showGridLines="0" tabSelected="1" zoomScale="85" zoomScaleNormal="85" workbookViewId="0">
      <selection activeCell="D5" sqref="D5"/>
    </sheetView>
  </sheetViews>
  <sheetFormatPr baseColWidth="10" defaultRowHeight="14.25"/>
  <cols>
    <col min="2" max="2" width="10" bestFit="1" customWidth="1"/>
    <col min="3" max="3" width="35.59765625" bestFit="1" customWidth="1"/>
    <col min="4" max="4" width="81.86328125" style="757" customWidth="1"/>
  </cols>
  <sheetData>
    <row r="2" spans="2:4">
      <c r="B2" s="757"/>
      <c r="C2" s="757"/>
    </row>
    <row r="3" spans="2:4" ht="30.75" customHeight="1" thickBot="1">
      <c r="B3" s="759" t="s">
        <v>0</v>
      </c>
      <c r="C3" s="759" t="s">
        <v>1</v>
      </c>
      <c r="D3" s="759" t="s">
        <v>2</v>
      </c>
    </row>
    <row r="4" spans="2:4">
      <c r="B4" s="203" t="s">
        <v>3</v>
      </c>
      <c r="C4" s="758">
        <v>45459</v>
      </c>
      <c r="D4" s="346" t="s">
        <v>4</v>
      </c>
    </row>
    <row r="5" spans="2:4">
      <c r="B5" s="203" t="s">
        <v>2229</v>
      </c>
      <c r="C5" s="758">
        <v>45596</v>
      </c>
      <c r="D5" s="346" t="s">
        <v>2232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2:I25"/>
  <sheetViews>
    <sheetView zoomScaleNormal="100" workbookViewId="0"/>
  </sheetViews>
  <sheetFormatPr baseColWidth="10" defaultColWidth="11.3984375" defaultRowHeight="14.25"/>
  <cols>
    <col min="1" max="1" width="12.1328125" style="1" customWidth="1"/>
    <col min="2" max="2" width="3.6640625" style="1" customWidth="1"/>
    <col min="3" max="3" width="11.3984375" style="1"/>
    <col min="4" max="4" width="62.59765625" style="1" bestFit="1" customWidth="1"/>
    <col min="5" max="5" width="10.6640625" style="1" bestFit="1" customWidth="1"/>
    <col min="6" max="6" width="21.3984375" style="1" bestFit="1" customWidth="1"/>
    <col min="7" max="8" width="14.19921875" style="1" customWidth="1"/>
    <col min="9" max="16384" width="11.3984375" style="1"/>
  </cols>
  <sheetData>
    <row r="2" spans="1:9" ht="15" customHeight="1">
      <c r="C2" s="965" t="s">
        <v>413</v>
      </c>
      <c r="D2" s="965"/>
      <c r="E2" s="965"/>
      <c r="F2" s="965"/>
      <c r="G2" s="965"/>
      <c r="H2" s="965"/>
      <c r="I2" s="965"/>
    </row>
    <row r="3" spans="1:9" ht="15" customHeight="1">
      <c r="C3" s="965"/>
      <c r="D3" s="965"/>
      <c r="E3" s="965"/>
      <c r="F3" s="965"/>
      <c r="G3" s="965"/>
      <c r="H3" s="965"/>
      <c r="I3" s="965"/>
    </row>
    <row r="4" spans="1:9">
      <c r="A4" s="251" t="s">
        <v>254</v>
      </c>
    </row>
    <row r="5" spans="1:9" ht="15.4">
      <c r="A5" s="43"/>
    </row>
    <row r="6" spans="1:9" ht="46.5" customHeight="1" thickBot="1">
      <c r="D6" s="2"/>
      <c r="E6" s="2"/>
      <c r="F6" s="2"/>
      <c r="G6" s="974" t="s">
        <v>408</v>
      </c>
      <c r="H6" s="980"/>
    </row>
    <row r="7" spans="1:9" ht="15.4" thickBot="1">
      <c r="D7" s="98" t="s">
        <v>1955</v>
      </c>
      <c r="E7" s="98" t="s">
        <v>409</v>
      </c>
      <c r="F7" s="98" t="s">
        <v>410</v>
      </c>
      <c r="G7" s="98" t="s">
        <v>411</v>
      </c>
      <c r="H7" s="98" t="s">
        <v>412</v>
      </c>
    </row>
    <row r="8" spans="1:9">
      <c r="D8" s="64" t="s">
        <v>2072</v>
      </c>
      <c r="E8" s="99" t="s">
        <v>2053</v>
      </c>
      <c r="F8" s="100" t="s">
        <v>1979</v>
      </c>
      <c r="G8" s="65">
        <v>1</v>
      </c>
      <c r="H8" s="65">
        <v>0</v>
      </c>
    </row>
    <row r="9" spans="1:9">
      <c r="D9" s="66" t="s">
        <v>2073</v>
      </c>
      <c r="E9" s="101" t="s">
        <v>2061</v>
      </c>
      <c r="F9" s="102" t="s">
        <v>2001</v>
      </c>
      <c r="G9" s="67">
        <v>1</v>
      </c>
      <c r="H9" s="67">
        <v>0</v>
      </c>
    </row>
    <row r="10" spans="1:9">
      <c r="D10" s="64" t="s">
        <v>2074</v>
      </c>
      <c r="E10" s="99" t="s">
        <v>2075</v>
      </c>
      <c r="F10" s="100" t="s">
        <v>1999</v>
      </c>
      <c r="G10" s="65">
        <v>1</v>
      </c>
      <c r="H10" s="65">
        <v>0</v>
      </c>
    </row>
    <row r="11" spans="1:9">
      <c r="D11" s="66" t="s">
        <v>2076</v>
      </c>
      <c r="E11" s="101" t="s">
        <v>2053</v>
      </c>
      <c r="F11" s="102" t="s">
        <v>2003</v>
      </c>
      <c r="G11" s="67">
        <v>1</v>
      </c>
      <c r="H11" s="67">
        <v>0</v>
      </c>
    </row>
    <row r="12" spans="1:9">
      <c r="D12" s="64" t="s">
        <v>2077</v>
      </c>
      <c r="E12" s="99" t="s">
        <v>2053</v>
      </c>
      <c r="F12" s="100" t="s">
        <v>2009</v>
      </c>
      <c r="G12" s="65">
        <v>1</v>
      </c>
      <c r="H12" s="65">
        <v>0</v>
      </c>
    </row>
    <row r="13" spans="1:9">
      <c r="D13" s="66" t="s">
        <v>2078</v>
      </c>
      <c r="E13" s="101" t="s">
        <v>2053</v>
      </c>
      <c r="F13" s="102" t="s">
        <v>2014</v>
      </c>
      <c r="G13" s="67">
        <v>1</v>
      </c>
      <c r="H13" s="67">
        <v>0</v>
      </c>
    </row>
    <row r="14" spans="1:9">
      <c r="D14" s="64" t="s">
        <v>2079</v>
      </c>
      <c r="E14" s="99" t="s">
        <v>2053</v>
      </c>
      <c r="F14" s="100" t="s">
        <v>1972</v>
      </c>
      <c r="G14" s="65">
        <v>1</v>
      </c>
      <c r="H14" s="65">
        <v>0</v>
      </c>
    </row>
    <row r="15" spans="1:9">
      <c r="D15" s="66" t="s">
        <v>2080</v>
      </c>
      <c r="E15" s="101" t="s">
        <v>2053</v>
      </c>
      <c r="F15" s="102" t="s">
        <v>1966</v>
      </c>
      <c r="G15" s="67">
        <v>1</v>
      </c>
      <c r="H15" s="67">
        <v>0</v>
      </c>
    </row>
    <row r="16" spans="1:9">
      <c r="D16" s="64" t="s">
        <v>2081</v>
      </c>
      <c r="E16" s="99" t="s">
        <v>2053</v>
      </c>
      <c r="F16" s="100" t="s">
        <v>2082</v>
      </c>
      <c r="G16" s="65">
        <v>1</v>
      </c>
      <c r="H16" s="65">
        <v>0</v>
      </c>
    </row>
    <row r="17" spans="4:8">
      <c r="D17" s="66" t="s">
        <v>2083</v>
      </c>
      <c r="E17" s="101" t="s">
        <v>2053</v>
      </c>
      <c r="F17" s="102" t="s">
        <v>2011</v>
      </c>
      <c r="G17" s="67">
        <v>1</v>
      </c>
      <c r="H17" s="67">
        <v>0</v>
      </c>
    </row>
    <row r="18" spans="4:8">
      <c r="D18" s="64" t="s">
        <v>2084</v>
      </c>
      <c r="E18" s="99" t="s">
        <v>2053</v>
      </c>
      <c r="F18" s="100" t="s">
        <v>1976</v>
      </c>
      <c r="G18" s="65">
        <v>1</v>
      </c>
      <c r="H18" s="65">
        <v>0</v>
      </c>
    </row>
    <row r="19" spans="4:8">
      <c r="D19" s="66" t="s">
        <v>2085</v>
      </c>
      <c r="E19" s="101" t="s">
        <v>2053</v>
      </c>
      <c r="F19" s="102" t="s">
        <v>2017</v>
      </c>
      <c r="G19" s="67">
        <v>0</v>
      </c>
      <c r="H19" s="67">
        <v>1</v>
      </c>
    </row>
    <row r="20" spans="4:8">
      <c r="D20" s="64" t="s">
        <v>2086</v>
      </c>
      <c r="E20" s="99" t="s">
        <v>2053</v>
      </c>
      <c r="F20" s="100" t="s">
        <v>2082</v>
      </c>
      <c r="G20" s="65">
        <v>1</v>
      </c>
      <c r="H20" s="65">
        <v>0</v>
      </c>
    </row>
    <row r="21" spans="4:8">
      <c r="D21" s="66" t="s">
        <v>2087</v>
      </c>
      <c r="E21" s="101" t="s">
        <v>2053</v>
      </c>
      <c r="F21" s="102" t="s">
        <v>1972</v>
      </c>
      <c r="G21" s="67">
        <v>1</v>
      </c>
      <c r="H21" s="67">
        <v>0</v>
      </c>
    </row>
    <row r="22" spans="4:8">
      <c r="D22" s="66" t="s">
        <v>2088</v>
      </c>
      <c r="E22" s="101" t="s">
        <v>2059</v>
      </c>
      <c r="F22" s="102" t="s">
        <v>2020</v>
      </c>
      <c r="G22" s="67">
        <v>0.97760000000000002</v>
      </c>
      <c r="H22" s="67">
        <v>0</v>
      </c>
    </row>
    <row r="23" spans="4:8">
      <c r="D23" s="66" t="s">
        <v>2089</v>
      </c>
      <c r="E23" s="101" t="s">
        <v>2053</v>
      </c>
      <c r="F23" s="102" t="s">
        <v>2022</v>
      </c>
      <c r="G23" s="67">
        <v>0.76659999999999995</v>
      </c>
      <c r="H23" s="67">
        <v>0</v>
      </c>
    </row>
    <row r="24" spans="4:8">
      <c r="D24" s="66" t="str">
        <f>+IF('[1]Plantilla EU LI3 ABCDE'!B45="","",'[1]Plantilla EU LI3 ABCDE'!B45)</f>
        <v>Nueva Pescanova, S.L. (1)</v>
      </c>
      <c r="E24" s="101" t="str">
        <f>+IF('[1]Plantilla EU LI3 ABCDE'!C45="","",'[1]Plantilla EU LI3 ABCDE'!C45)</f>
        <v>Pontevedra</v>
      </c>
      <c r="F24" s="102" t="str">
        <f>+IF('[1]Plantilla EU LI3 ABCDE'!D45="","",'[1]Plantilla EU LI3 ABCDE'!D45)</f>
        <v>Comercio al por mayor</v>
      </c>
      <c r="G24" s="67">
        <f>+IF('[1]Plantilla EU LI3 ABCDE'!E45="","",'[1]Plantilla EU LI3 ABCDE'!E45)</f>
        <v>0.97760000000000002</v>
      </c>
      <c r="H24" s="67">
        <f>+IF('[1]Plantilla EU LI3 ABCDE'!F45="","",'[1]Plantilla EU LI3 ABCDE'!F45)</f>
        <v>0</v>
      </c>
    </row>
    <row r="25" spans="4:8">
      <c r="D25" s="66" t="str">
        <f>+IF('[1]Plantilla EU LI3 ABCDE'!B46="","",'[1]Plantilla EU LI3 ABCDE'!B46)</f>
        <v>Real Club Deportivo de La Coruña, S.A.D. (1)</v>
      </c>
      <c r="E25" s="101" t="str">
        <f>+IF('[1]Plantilla EU LI3 ABCDE'!C46="","",'[1]Plantilla EU LI3 ABCDE'!C46)</f>
        <v>A Coruña</v>
      </c>
      <c r="F25" s="102" t="str">
        <f>+IF('[1]Plantilla EU LI3 ABCDE'!D46="","",'[1]Plantilla EU LI3 ABCDE'!D46)</f>
        <v>Club Deportivo</v>
      </c>
      <c r="G25" s="67">
        <f>+IF('[1]Plantilla EU LI3 ABCDE'!E46="","",'[1]Plantilla EU LI3 ABCDE'!E46)</f>
        <v>0.76659999999999995</v>
      </c>
      <c r="H25" s="67">
        <f>+IF('[1]Plantilla EU LI3 ABCDE'!F46="","",'[1]Plantilla EU LI3 ABCDE'!F46)</f>
        <v>0</v>
      </c>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2:J8"/>
  <sheetViews>
    <sheetView workbookViewId="0"/>
  </sheetViews>
  <sheetFormatPr baseColWidth="10" defaultColWidth="11.3984375" defaultRowHeight="14.25"/>
  <cols>
    <col min="1" max="1" width="12.1328125" style="1" customWidth="1"/>
    <col min="2" max="2" width="3.6640625" style="1" customWidth="1"/>
    <col min="3" max="3" width="11.3984375" style="1"/>
    <col min="4" max="4" width="25.59765625" style="1" customWidth="1"/>
    <col min="5" max="5" width="13.59765625" style="1" customWidth="1"/>
    <col min="6" max="6" width="22" style="1" customWidth="1"/>
    <col min="7" max="8" width="16.6640625" style="1" customWidth="1"/>
    <col min="9" max="16384" width="11.3984375" style="1"/>
  </cols>
  <sheetData>
    <row r="2" spans="1:10" ht="15" customHeight="1">
      <c r="C2" s="965" t="s">
        <v>414</v>
      </c>
      <c r="D2" s="965"/>
      <c r="E2" s="965"/>
      <c r="F2" s="965"/>
      <c r="G2" s="965"/>
      <c r="H2" s="965"/>
      <c r="I2" s="965"/>
      <c r="J2" s="965"/>
    </row>
    <row r="3" spans="1:10" ht="15" customHeight="1">
      <c r="C3" s="965"/>
      <c r="D3" s="965"/>
      <c r="E3" s="965"/>
      <c r="F3" s="965"/>
      <c r="G3" s="965"/>
      <c r="H3" s="965"/>
      <c r="I3" s="965"/>
      <c r="J3" s="965"/>
    </row>
    <row r="4" spans="1:10">
      <c r="A4" s="251" t="s">
        <v>254</v>
      </c>
    </row>
    <row r="5" spans="1:10" ht="15.4">
      <c r="A5" s="43"/>
    </row>
    <row r="6" spans="1:10" ht="48" customHeight="1" thickBot="1">
      <c r="D6" s="2"/>
      <c r="E6" s="2"/>
      <c r="F6" s="2"/>
      <c r="G6" s="974" t="s">
        <v>415</v>
      </c>
      <c r="H6" s="980"/>
    </row>
    <row r="7" spans="1:10" ht="15.4" thickBot="1">
      <c r="D7" s="98" t="s">
        <v>1955</v>
      </c>
      <c r="E7" s="98" t="s">
        <v>409</v>
      </c>
      <c r="F7" s="98" t="s">
        <v>410</v>
      </c>
      <c r="G7" s="98" t="s">
        <v>411</v>
      </c>
      <c r="H7" s="98" t="s">
        <v>412</v>
      </c>
    </row>
    <row r="8" spans="1:10">
      <c r="D8" s="64" t="s">
        <v>2152</v>
      </c>
      <c r="E8" s="99" t="s">
        <v>2153</v>
      </c>
      <c r="F8" s="100" t="s">
        <v>2017</v>
      </c>
      <c r="G8" s="65" t="s">
        <v>4</v>
      </c>
      <c r="H8" s="65">
        <v>0.5</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I23"/>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63" style="1" bestFit="1" customWidth="1"/>
    <col min="5" max="5" width="24.19921875" style="1" customWidth="1"/>
    <col min="6" max="6" width="27" style="1" bestFit="1" customWidth="1"/>
    <col min="7" max="8" width="16.3984375" style="1" customWidth="1"/>
    <col min="9" max="16384" width="11.3984375" style="1"/>
  </cols>
  <sheetData>
    <row r="2" spans="1:9">
      <c r="C2" s="964" t="s">
        <v>416</v>
      </c>
      <c r="D2" s="964"/>
      <c r="E2" s="964"/>
      <c r="F2" s="964"/>
      <c r="G2" s="964"/>
      <c r="H2" s="964"/>
      <c r="I2" s="964"/>
    </row>
    <row r="3" spans="1:9">
      <c r="C3" s="964"/>
      <c r="D3" s="964"/>
      <c r="E3" s="964"/>
      <c r="F3" s="964"/>
      <c r="G3" s="964"/>
      <c r="H3" s="964"/>
      <c r="I3" s="964"/>
    </row>
    <row r="4" spans="1:9">
      <c r="A4" s="251" t="s">
        <v>254</v>
      </c>
    </row>
    <row r="5" spans="1:9" ht="15.4">
      <c r="A5" s="43"/>
    </row>
    <row r="6" spans="1:9" ht="42" customHeight="1" thickBot="1">
      <c r="D6" s="2"/>
      <c r="E6" s="2"/>
      <c r="F6" s="2"/>
      <c r="G6" s="974" t="s">
        <v>415</v>
      </c>
      <c r="H6" s="980"/>
    </row>
    <row r="7" spans="1:9" ht="15.4" thickBot="1">
      <c r="D7" s="98" t="s">
        <v>1955</v>
      </c>
      <c r="E7" s="98" t="s">
        <v>409</v>
      </c>
      <c r="F7" s="98" t="s">
        <v>410</v>
      </c>
      <c r="G7" s="98" t="s">
        <v>411</v>
      </c>
      <c r="H7" s="98" t="s">
        <v>412</v>
      </c>
    </row>
    <row r="8" spans="1:9">
      <c r="D8" s="64" t="s">
        <v>2072</v>
      </c>
      <c r="E8" s="99" t="s">
        <v>2053</v>
      </c>
      <c r="F8" s="100" t="s">
        <v>1979</v>
      </c>
      <c r="G8" s="65">
        <v>1</v>
      </c>
      <c r="H8" s="65">
        <v>0</v>
      </c>
    </row>
    <row r="9" spans="1:9">
      <c r="D9" s="66" t="s">
        <v>2073</v>
      </c>
      <c r="E9" s="101" t="s">
        <v>2061</v>
      </c>
      <c r="F9" s="102" t="s">
        <v>2001</v>
      </c>
      <c r="G9" s="67">
        <v>1</v>
      </c>
      <c r="H9" s="67">
        <v>0</v>
      </c>
    </row>
    <row r="10" spans="1:9">
      <c r="D10" s="64" t="s">
        <v>2074</v>
      </c>
      <c r="E10" s="99" t="s">
        <v>2075</v>
      </c>
      <c r="F10" s="100" t="s">
        <v>1999</v>
      </c>
      <c r="G10" s="65">
        <v>1</v>
      </c>
      <c r="H10" s="65">
        <v>0</v>
      </c>
    </row>
    <row r="11" spans="1:9">
      <c r="D11" s="66" t="s">
        <v>2076</v>
      </c>
      <c r="E11" s="101" t="s">
        <v>2053</v>
      </c>
      <c r="F11" s="102" t="s">
        <v>2003</v>
      </c>
      <c r="G11" s="67">
        <v>1</v>
      </c>
      <c r="H11" s="67">
        <v>0</v>
      </c>
    </row>
    <row r="12" spans="1:9">
      <c r="D12" s="64" t="s">
        <v>2077</v>
      </c>
      <c r="E12" s="99" t="s">
        <v>2053</v>
      </c>
      <c r="F12" s="100" t="s">
        <v>2009</v>
      </c>
      <c r="G12" s="65">
        <v>1</v>
      </c>
      <c r="H12" s="65">
        <v>0</v>
      </c>
    </row>
    <row r="13" spans="1:9">
      <c r="D13" s="66" t="s">
        <v>2078</v>
      </c>
      <c r="E13" s="101" t="s">
        <v>2053</v>
      </c>
      <c r="F13" s="102" t="s">
        <v>2014</v>
      </c>
      <c r="G13" s="67">
        <v>1</v>
      </c>
      <c r="H13" s="67">
        <v>0</v>
      </c>
    </row>
    <row r="14" spans="1:9">
      <c r="D14" s="64" t="s">
        <v>2079</v>
      </c>
      <c r="E14" s="99" t="s">
        <v>2053</v>
      </c>
      <c r="F14" s="100" t="s">
        <v>1972</v>
      </c>
      <c r="G14" s="65">
        <v>1</v>
      </c>
      <c r="H14" s="65">
        <v>0</v>
      </c>
    </row>
    <row r="15" spans="1:9">
      <c r="D15" s="66" t="s">
        <v>2080</v>
      </c>
      <c r="E15" s="101" t="s">
        <v>2053</v>
      </c>
      <c r="F15" s="102" t="s">
        <v>1966</v>
      </c>
      <c r="G15" s="67">
        <v>1</v>
      </c>
      <c r="H15" s="67">
        <v>0</v>
      </c>
    </row>
    <row r="16" spans="1:9">
      <c r="D16" s="64" t="s">
        <v>2081</v>
      </c>
      <c r="E16" s="99" t="s">
        <v>2053</v>
      </c>
      <c r="F16" s="100" t="s">
        <v>2082</v>
      </c>
      <c r="G16" s="65">
        <v>1</v>
      </c>
      <c r="H16" s="65">
        <v>0</v>
      </c>
    </row>
    <row r="17" spans="4:8">
      <c r="D17" s="66" t="s">
        <v>2083</v>
      </c>
      <c r="E17" s="101" t="s">
        <v>2053</v>
      </c>
      <c r="F17" s="102" t="s">
        <v>2011</v>
      </c>
      <c r="G17" s="67">
        <v>1</v>
      </c>
      <c r="H17" s="67">
        <v>0</v>
      </c>
    </row>
    <row r="18" spans="4:8">
      <c r="D18" s="64" t="s">
        <v>2084</v>
      </c>
      <c r="E18" s="99" t="s">
        <v>2053</v>
      </c>
      <c r="F18" s="100" t="s">
        <v>1976</v>
      </c>
      <c r="G18" s="65">
        <v>1</v>
      </c>
      <c r="H18" s="65">
        <v>0</v>
      </c>
    </row>
    <row r="19" spans="4:8">
      <c r="D19" s="66" t="s">
        <v>2085</v>
      </c>
      <c r="E19" s="101" t="s">
        <v>2053</v>
      </c>
      <c r="F19" s="102" t="s">
        <v>2017</v>
      </c>
      <c r="G19" s="67">
        <v>0</v>
      </c>
      <c r="H19" s="67">
        <v>1</v>
      </c>
    </row>
    <row r="20" spans="4:8">
      <c r="D20" s="64" t="s">
        <v>2086</v>
      </c>
      <c r="E20" s="99" t="s">
        <v>2053</v>
      </c>
      <c r="F20" s="100" t="s">
        <v>2082</v>
      </c>
      <c r="G20" s="65">
        <v>1</v>
      </c>
      <c r="H20" s="65">
        <v>0</v>
      </c>
    </row>
    <row r="21" spans="4:8">
      <c r="D21" s="66" t="s">
        <v>2087</v>
      </c>
      <c r="E21" s="101" t="s">
        <v>2053</v>
      </c>
      <c r="F21" s="102" t="s">
        <v>1972</v>
      </c>
      <c r="G21" s="67">
        <v>1</v>
      </c>
      <c r="H21" s="67">
        <v>0</v>
      </c>
    </row>
    <row r="22" spans="4:8">
      <c r="D22" s="64" t="s">
        <v>2088</v>
      </c>
      <c r="E22" s="99" t="s">
        <v>2059</v>
      </c>
      <c r="F22" s="100" t="s">
        <v>2020</v>
      </c>
      <c r="G22" s="65">
        <v>0.97760000000000002</v>
      </c>
      <c r="H22" s="65">
        <v>0</v>
      </c>
    </row>
    <row r="23" spans="4:8">
      <c r="D23" s="66" t="s">
        <v>2089</v>
      </c>
      <c r="E23" s="101" t="s">
        <v>2053</v>
      </c>
      <c r="F23" s="102" t="s">
        <v>2022</v>
      </c>
      <c r="G23" s="67">
        <v>0.76659999999999995</v>
      </c>
      <c r="H23" s="67">
        <v>0</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B5: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5" spans="2:13">
      <c r="M5" s="324"/>
    </row>
    <row r="7" spans="2:13" ht="21" customHeight="1">
      <c r="B7" s="963" t="s">
        <v>417</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418</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H119"/>
  <sheetViews>
    <sheetView showGridLines="0" workbookViewId="0"/>
  </sheetViews>
  <sheetFormatPr baseColWidth="10" defaultColWidth="11.3984375" defaultRowHeight="14.25"/>
  <cols>
    <col min="1" max="1" width="12.1328125" style="1" customWidth="1"/>
    <col min="2" max="2" width="3.6640625" style="1" customWidth="1"/>
    <col min="3" max="3" width="8.59765625" style="1" bestFit="1" customWidth="1"/>
    <col min="4" max="4" width="68.6640625" style="1" customWidth="1"/>
    <col min="5" max="5" width="27.59765625" style="1" customWidth="1"/>
    <col min="6" max="6" width="25.19921875" style="1" customWidth="1"/>
    <col min="7" max="16384" width="11.3984375" style="1"/>
  </cols>
  <sheetData>
    <row r="2" spans="1:8" ht="15" customHeight="1">
      <c r="C2" s="964" t="s">
        <v>419</v>
      </c>
      <c r="D2" s="964"/>
      <c r="E2" s="964"/>
      <c r="F2" s="964"/>
      <c r="G2" s="964"/>
    </row>
    <row r="3" spans="1:8" ht="15" customHeight="1">
      <c r="C3" s="964"/>
      <c r="D3" s="964"/>
      <c r="E3" s="964"/>
      <c r="F3" s="964"/>
      <c r="G3" s="964"/>
    </row>
    <row r="4" spans="1:8">
      <c r="A4" s="250" t="s">
        <v>254</v>
      </c>
    </row>
    <row r="5" spans="1:8" ht="15.4">
      <c r="A5" s="43" t="s">
        <v>38</v>
      </c>
      <c r="C5" s="2"/>
      <c r="D5" s="2"/>
      <c r="E5" s="2"/>
      <c r="F5" s="2"/>
      <c r="G5" s="2"/>
      <c r="H5" s="2"/>
    </row>
    <row r="6" spans="1:8" ht="14.65" thickBot="1">
      <c r="C6" s="140"/>
      <c r="D6" s="2"/>
      <c r="E6" s="732" t="s">
        <v>420</v>
      </c>
      <c r="F6" s="732" t="s">
        <v>421</v>
      </c>
      <c r="G6" s="2"/>
      <c r="H6" s="2"/>
    </row>
    <row r="7" spans="1:8" ht="73.5" customHeight="1">
      <c r="C7" s="140"/>
      <c r="D7" s="2"/>
      <c r="E7" s="446" t="s">
        <v>422</v>
      </c>
      <c r="F7" s="349" t="s">
        <v>423</v>
      </c>
    </row>
    <row r="8" spans="1:8" ht="15" customHeight="1">
      <c r="C8" s="981" t="s">
        <v>424</v>
      </c>
      <c r="D8" s="981"/>
      <c r="E8" s="981"/>
      <c r="F8" s="981"/>
    </row>
    <row r="9" spans="1:8">
      <c r="C9" s="447">
        <v>1</v>
      </c>
      <c r="D9" s="448" t="s">
        <v>425</v>
      </c>
      <c r="E9" s="143">
        <v>2677579.6040000003</v>
      </c>
      <c r="F9" s="623" t="s">
        <v>426</v>
      </c>
    </row>
    <row r="10" spans="1:8">
      <c r="C10" s="141"/>
      <c r="D10" s="142" t="s">
        <v>427</v>
      </c>
      <c r="E10" s="144" t="s">
        <v>4</v>
      </c>
      <c r="F10" s="624"/>
    </row>
    <row r="11" spans="1:8">
      <c r="C11" s="141"/>
      <c r="D11" s="142" t="s">
        <v>428</v>
      </c>
      <c r="E11" s="144" t="s">
        <v>4</v>
      </c>
      <c r="F11" s="624"/>
    </row>
    <row r="12" spans="1:8">
      <c r="C12" s="141"/>
      <c r="D12" s="142" t="s">
        <v>429</v>
      </c>
      <c r="E12" s="144" t="s">
        <v>4</v>
      </c>
      <c r="F12" s="624"/>
    </row>
    <row r="13" spans="1:8">
      <c r="C13" s="141">
        <v>2</v>
      </c>
      <c r="D13" s="142" t="s">
        <v>430</v>
      </c>
      <c r="E13" s="143">
        <v>0</v>
      </c>
      <c r="F13" s="624"/>
    </row>
    <row r="14" spans="1:8">
      <c r="C14" s="141">
        <v>3</v>
      </c>
      <c r="D14" s="142" t="s">
        <v>431</v>
      </c>
      <c r="E14" s="143">
        <v>1718823.7150000001</v>
      </c>
      <c r="F14" s="624" t="s">
        <v>432</v>
      </c>
    </row>
    <row r="15" spans="1:8">
      <c r="C15" s="141" t="s">
        <v>433</v>
      </c>
      <c r="D15" s="142" t="s">
        <v>434</v>
      </c>
      <c r="E15" s="143">
        <v>0</v>
      </c>
      <c r="F15" s="624"/>
    </row>
    <row r="16" spans="1:8" ht="23.25">
      <c r="C16" s="141">
        <v>4</v>
      </c>
      <c r="D16" s="142" t="s">
        <v>435</v>
      </c>
      <c r="E16" s="143">
        <v>0</v>
      </c>
      <c r="F16" s="624"/>
    </row>
    <row r="17" spans="3:6">
      <c r="C17" s="141">
        <v>5</v>
      </c>
      <c r="D17" s="142" t="s">
        <v>436</v>
      </c>
      <c r="E17" s="143">
        <v>0</v>
      </c>
      <c r="F17" s="624" t="s">
        <v>437</v>
      </c>
    </row>
    <row r="18" spans="3:6">
      <c r="C18" s="141" t="s">
        <v>438</v>
      </c>
      <c r="D18" s="142" t="s">
        <v>439</v>
      </c>
      <c r="E18" s="143">
        <v>574849</v>
      </c>
      <c r="F18" s="624" t="s">
        <v>440</v>
      </c>
    </row>
    <row r="19" spans="3:6">
      <c r="C19" s="146">
        <v>6</v>
      </c>
      <c r="D19" s="147" t="s">
        <v>441</v>
      </c>
      <c r="E19" s="148">
        <v>4971252.3190000001</v>
      </c>
      <c r="F19" s="625"/>
    </row>
    <row r="20" spans="3:6">
      <c r="C20" s="981" t="s">
        <v>442</v>
      </c>
      <c r="D20" s="981"/>
      <c r="E20" s="981"/>
      <c r="F20" s="981"/>
    </row>
    <row r="21" spans="3:6">
      <c r="C21" s="141">
        <v>7</v>
      </c>
      <c r="D21" s="142" t="s">
        <v>443</v>
      </c>
      <c r="E21" s="143">
        <v>-2741.81</v>
      </c>
      <c r="F21" s="624"/>
    </row>
    <row r="22" spans="3:6">
      <c r="C22" s="141">
        <v>8</v>
      </c>
      <c r="D22" s="142" t="s">
        <v>444</v>
      </c>
      <c r="E22" s="143">
        <v>-207877.16800000001</v>
      </c>
      <c r="F22" s="624" t="s">
        <v>445</v>
      </c>
    </row>
    <row r="23" spans="3:6" ht="34.9">
      <c r="C23" s="141">
        <v>10</v>
      </c>
      <c r="D23" s="142" t="s">
        <v>446</v>
      </c>
      <c r="E23" s="143">
        <v>-689686.02099999995</v>
      </c>
      <c r="F23" s="624" t="s">
        <v>447</v>
      </c>
    </row>
    <row r="24" spans="3:6" ht="23.25">
      <c r="C24" s="141">
        <v>11</v>
      </c>
      <c r="D24" s="142" t="s">
        <v>448</v>
      </c>
      <c r="E24" s="143">
        <v>255902</v>
      </c>
      <c r="F24" s="624"/>
    </row>
    <row r="25" spans="3:6">
      <c r="C25" s="141">
        <v>12</v>
      </c>
      <c r="D25" s="142" t="s">
        <v>449</v>
      </c>
      <c r="E25" s="143">
        <v>0</v>
      </c>
      <c r="F25" s="145"/>
    </row>
    <row r="26" spans="3:6">
      <c r="C26" s="141">
        <v>13</v>
      </c>
      <c r="D26" s="142" t="s">
        <v>450</v>
      </c>
      <c r="E26" s="143">
        <v>0</v>
      </c>
      <c r="F26" s="145"/>
    </row>
    <row r="27" spans="3:6" ht="23.25">
      <c r="C27" s="141">
        <v>14</v>
      </c>
      <c r="D27" s="142" t="s">
        <v>451</v>
      </c>
      <c r="E27" s="143">
        <v>0</v>
      </c>
      <c r="F27" s="145"/>
    </row>
    <row r="28" spans="3:6">
      <c r="C28" s="141">
        <v>15</v>
      </c>
      <c r="D28" s="142" t="s">
        <v>452</v>
      </c>
      <c r="E28" s="143">
        <v>-7330.6549999999997</v>
      </c>
      <c r="F28" s="145"/>
    </row>
    <row r="29" spans="3:6" ht="23.25">
      <c r="C29" s="141">
        <v>16</v>
      </c>
      <c r="D29" s="142" t="s">
        <v>453</v>
      </c>
      <c r="E29" s="143">
        <v>-76495.604000000007</v>
      </c>
      <c r="F29" s="145"/>
    </row>
    <row r="30" spans="3:6" ht="34.9">
      <c r="C30" s="141">
        <v>17</v>
      </c>
      <c r="D30" s="142" t="s">
        <v>454</v>
      </c>
      <c r="E30" s="143">
        <v>0</v>
      </c>
      <c r="F30" s="145"/>
    </row>
    <row r="31" spans="3:6" ht="34.9">
      <c r="C31" s="141">
        <v>18</v>
      </c>
      <c r="D31" s="142" t="s">
        <v>455</v>
      </c>
      <c r="E31" s="143">
        <v>0</v>
      </c>
      <c r="F31" s="145"/>
    </row>
    <row r="32" spans="3:6" ht="34.9">
      <c r="C32" s="141">
        <v>19</v>
      </c>
      <c r="D32" s="142" t="s">
        <v>456</v>
      </c>
      <c r="E32" s="143">
        <v>0</v>
      </c>
      <c r="F32" s="145"/>
    </row>
    <row r="33" spans="3:6" ht="23.25">
      <c r="C33" s="141" t="s">
        <v>457</v>
      </c>
      <c r="D33" s="142" t="s">
        <v>458</v>
      </c>
      <c r="E33" s="143">
        <v>0</v>
      </c>
      <c r="F33" s="145"/>
    </row>
    <row r="34" spans="3:6">
      <c r="C34" s="141" t="s">
        <v>459</v>
      </c>
      <c r="D34" s="142" t="s">
        <v>460</v>
      </c>
      <c r="E34" s="143">
        <v>0</v>
      </c>
      <c r="F34" s="145"/>
    </row>
    <row r="35" spans="3:6">
      <c r="C35" s="141" t="s">
        <v>461</v>
      </c>
      <c r="D35" s="142" t="s">
        <v>462</v>
      </c>
      <c r="E35" s="143">
        <v>0</v>
      </c>
      <c r="F35" s="145"/>
    </row>
    <row r="36" spans="3:6">
      <c r="C36" s="141" t="s">
        <v>463</v>
      </c>
      <c r="D36" s="142" t="s">
        <v>464</v>
      </c>
      <c r="E36" s="143">
        <v>0</v>
      </c>
      <c r="F36" s="145"/>
    </row>
    <row r="37" spans="3:6" ht="23.25">
      <c r="C37" s="141">
        <v>21</v>
      </c>
      <c r="D37" s="142" t="s">
        <v>465</v>
      </c>
      <c r="E37" s="143">
        <v>0</v>
      </c>
      <c r="F37" s="145"/>
    </row>
    <row r="38" spans="3:6">
      <c r="C38" s="141">
        <v>22</v>
      </c>
      <c r="D38" s="142" t="s">
        <v>466</v>
      </c>
      <c r="E38" s="143">
        <v>0</v>
      </c>
      <c r="F38" s="145"/>
    </row>
    <row r="39" spans="3:6" ht="23.25">
      <c r="C39" s="141">
        <v>23</v>
      </c>
      <c r="D39" s="142" t="s">
        <v>467</v>
      </c>
      <c r="E39" s="143">
        <v>0</v>
      </c>
      <c r="F39" s="145"/>
    </row>
    <row r="40" spans="3:6">
      <c r="C40" s="141">
        <v>25</v>
      </c>
      <c r="D40" s="142" t="s">
        <v>468</v>
      </c>
      <c r="E40" s="143">
        <v>0</v>
      </c>
      <c r="F40" s="145"/>
    </row>
    <row r="41" spans="3:6">
      <c r="C41" s="141" t="s">
        <v>469</v>
      </c>
      <c r="D41" s="142" t="s">
        <v>470</v>
      </c>
      <c r="E41" s="143">
        <v>0</v>
      </c>
      <c r="F41" s="145"/>
    </row>
    <row r="42" spans="3:6" ht="34.9">
      <c r="C42" s="141" t="s">
        <v>471</v>
      </c>
      <c r="D42" s="142" t="s">
        <v>472</v>
      </c>
      <c r="E42" s="143">
        <v>0</v>
      </c>
      <c r="F42" s="145"/>
    </row>
    <row r="43" spans="3:6">
      <c r="C43" s="141">
        <v>27</v>
      </c>
      <c r="D43" s="142" t="s">
        <v>473</v>
      </c>
      <c r="E43" s="143">
        <v>0</v>
      </c>
      <c r="F43" s="145"/>
    </row>
    <row r="44" spans="3:6">
      <c r="C44" s="141" t="s">
        <v>474</v>
      </c>
      <c r="D44" s="142" t="s">
        <v>475</v>
      </c>
      <c r="E44" s="143">
        <v>19780.958999999999</v>
      </c>
      <c r="F44" s="145"/>
    </row>
    <row r="45" spans="3:6">
      <c r="C45" s="146">
        <v>28</v>
      </c>
      <c r="D45" s="147" t="s">
        <v>476</v>
      </c>
      <c r="E45" s="148">
        <v>-708448.299</v>
      </c>
      <c r="F45" s="47"/>
    </row>
    <row r="46" spans="3:6">
      <c r="C46" s="146">
        <v>29</v>
      </c>
      <c r="D46" s="147" t="s">
        <v>279</v>
      </c>
      <c r="E46" s="148">
        <v>4262804.0190000003</v>
      </c>
      <c r="F46" s="47"/>
    </row>
    <row r="47" spans="3:6">
      <c r="C47" s="981" t="s">
        <v>477</v>
      </c>
      <c r="D47" s="981"/>
      <c r="E47" s="981"/>
      <c r="F47" s="981"/>
    </row>
    <row r="48" spans="3:6">
      <c r="C48" s="141">
        <v>30</v>
      </c>
      <c r="D48" s="142" t="s">
        <v>478</v>
      </c>
      <c r="E48" s="143">
        <v>625000</v>
      </c>
      <c r="F48" s="145"/>
    </row>
    <row r="49" spans="3:6">
      <c r="C49" s="141">
        <v>31</v>
      </c>
      <c r="D49" s="142" t="s">
        <v>479</v>
      </c>
      <c r="E49" s="143">
        <v>0</v>
      </c>
      <c r="F49" s="145"/>
    </row>
    <row r="50" spans="3:6">
      <c r="C50" s="141">
        <v>32</v>
      </c>
      <c r="D50" s="142" t="s">
        <v>480</v>
      </c>
      <c r="E50" s="143">
        <v>0</v>
      </c>
      <c r="F50" s="145"/>
    </row>
    <row r="51" spans="3:6" ht="23.25">
      <c r="C51" s="141">
        <v>33</v>
      </c>
      <c r="D51" s="142" t="s">
        <v>481</v>
      </c>
      <c r="E51" s="143">
        <v>0</v>
      </c>
      <c r="F51" s="145"/>
    </row>
    <row r="52" spans="3:6">
      <c r="C52" s="141" t="s">
        <v>482</v>
      </c>
      <c r="D52" s="142" t="s">
        <v>483</v>
      </c>
      <c r="E52" s="143">
        <v>0</v>
      </c>
      <c r="F52" s="145"/>
    </row>
    <row r="53" spans="3:6">
      <c r="C53" s="141" t="s">
        <v>484</v>
      </c>
      <c r="D53" s="142" t="s">
        <v>485</v>
      </c>
      <c r="E53" s="143">
        <v>0</v>
      </c>
      <c r="F53" s="145"/>
    </row>
    <row r="54" spans="3:6" ht="23.25">
      <c r="C54" s="141">
        <v>34</v>
      </c>
      <c r="D54" s="142" t="s">
        <v>486</v>
      </c>
      <c r="E54" s="143">
        <v>0</v>
      </c>
      <c r="F54" s="145"/>
    </row>
    <row r="55" spans="3:6">
      <c r="C55" s="141">
        <v>35</v>
      </c>
      <c r="D55" s="142" t="s">
        <v>487</v>
      </c>
      <c r="E55" s="143">
        <v>0</v>
      </c>
      <c r="F55" s="145"/>
    </row>
    <row r="56" spans="3:6">
      <c r="C56" s="146">
        <v>36</v>
      </c>
      <c r="D56" s="147" t="s">
        <v>488</v>
      </c>
      <c r="E56" s="148">
        <v>625000</v>
      </c>
      <c r="F56" s="47"/>
    </row>
    <row r="57" spans="3:6">
      <c r="C57" s="981" t="s">
        <v>489</v>
      </c>
      <c r="D57" s="981"/>
      <c r="E57" s="981"/>
      <c r="F57" s="981"/>
    </row>
    <row r="58" spans="3:6" ht="23.25">
      <c r="C58" s="141">
        <v>37</v>
      </c>
      <c r="D58" s="142" t="s">
        <v>490</v>
      </c>
      <c r="E58" s="143">
        <v>0</v>
      </c>
      <c r="F58" s="145"/>
    </row>
    <row r="59" spans="3:6" ht="34.9">
      <c r="C59" s="141">
        <v>38</v>
      </c>
      <c r="D59" s="142" t="s">
        <v>491</v>
      </c>
      <c r="E59" s="143">
        <v>0</v>
      </c>
      <c r="F59" s="145"/>
    </row>
    <row r="60" spans="3:6" ht="34.9">
      <c r="C60" s="141">
        <v>39</v>
      </c>
      <c r="D60" s="142" t="s">
        <v>492</v>
      </c>
      <c r="E60" s="143">
        <v>0</v>
      </c>
      <c r="F60" s="145"/>
    </row>
    <row r="61" spans="3:6" ht="34.9">
      <c r="C61" s="141">
        <v>40</v>
      </c>
      <c r="D61" s="142" t="s">
        <v>493</v>
      </c>
      <c r="E61" s="143">
        <v>0</v>
      </c>
      <c r="F61" s="145"/>
    </row>
    <row r="62" spans="3:6">
      <c r="C62" s="141">
        <v>42</v>
      </c>
      <c r="D62" s="142" t="s">
        <v>494</v>
      </c>
      <c r="E62" s="143">
        <v>0</v>
      </c>
      <c r="F62" s="145"/>
    </row>
    <row r="63" spans="3:6">
      <c r="C63" s="141" t="s">
        <v>495</v>
      </c>
      <c r="D63" s="142" t="s">
        <v>496</v>
      </c>
      <c r="E63" s="143">
        <v>0</v>
      </c>
      <c r="F63" s="145"/>
    </row>
    <row r="64" spans="3:6">
      <c r="C64" s="146">
        <v>43</v>
      </c>
      <c r="D64" s="147" t="s">
        <v>497</v>
      </c>
      <c r="E64" s="148">
        <v>0</v>
      </c>
      <c r="F64" s="47"/>
    </row>
    <row r="65" spans="3:6">
      <c r="C65" s="146">
        <v>44</v>
      </c>
      <c r="D65" s="147" t="s">
        <v>498</v>
      </c>
      <c r="E65" s="148">
        <v>625000</v>
      </c>
      <c r="F65" s="47"/>
    </row>
    <row r="66" spans="3:6">
      <c r="C66" s="146">
        <v>45</v>
      </c>
      <c r="D66" s="147" t="s">
        <v>499</v>
      </c>
      <c r="E66" s="148">
        <v>4887804.0190000003</v>
      </c>
      <c r="F66" s="47"/>
    </row>
    <row r="67" spans="3:6">
      <c r="C67" s="981" t="s">
        <v>500</v>
      </c>
      <c r="D67" s="981"/>
      <c r="E67" s="981"/>
      <c r="F67" s="981"/>
    </row>
    <row r="68" spans="3:6">
      <c r="C68" s="141">
        <v>46</v>
      </c>
      <c r="D68" s="142" t="s">
        <v>478</v>
      </c>
      <c r="E68" s="143">
        <v>915600</v>
      </c>
      <c r="F68" s="145"/>
    </row>
    <row r="69" spans="3:6" ht="23.25">
      <c r="C69" s="141">
        <v>47</v>
      </c>
      <c r="D69" s="142" t="s">
        <v>501</v>
      </c>
      <c r="E69" s="143">
        <v>0</v>
      </c>
      <c r="F69" s="145"/>
    </row>
    <row r="70" spans="3:6">
      <c r="C70" s="141" t="s">
        <v>502</v>
      </c>
      <c r="D70" s="142" t="s">
        <v>503</v>
      </c>
      <c r="E70" s="143">
        <v>0</v>
      </c>
      <c r="F70" s="145"/>
    </row>
    <row r="71" spans="3:6">
      <c r="C71" s="141" t="s">
        <v>504</v>
      </c>
      <c r="D71" s="142" t="s">
        <v>505</v>
      </c>
      <c r="E71" s="143">
        <v>0</v>
      </c>
      <c r="F71" s="145"/>
    </row>
    <row r="72" spans="3:6" ht="34.9">
      <c r="C72" s="141">
        <v>48</v>
      </c>
      <c r="D72" s="142" t="s">
        <v>506</v>
      </c>
      <c r="E72" s="143">
        <v>0</v>
      </c>
      <c r="F72" s="145"/>
    </row>
    <row r="73" spans="3:6">
      <c r="C73" s="141">
        <v>49</v>
      </c>
      <c r="D73" s="142" t="s">
        <v>507</v>
      </c>
      <c r="E73" s="143">
        <v>0</v>
      </c>
      <c r="F73" s="145"/>
    </row>
    <row r="74" spans="3:6">
      <c r="C74" s="141">
        <v>50</v>
      </c>
      <c r="D74" s="142" t="s">
        <v>508</v>
      </c>
      <c r="E74" s="143">
        <v>0</v>
      </c>
      <c r="F74" s="145"/>
    </row>
    <row r="75" spans="3:6">
      <c r="C75" s="146">
        <v>51</v>
      </c>
      <c r="D75" s="147" t="s">
        <v>509</v>
      </c>
      <c r="E75" s="148">
        <v>915600</v>
      </c>
      <c r="F75" s="47"/>
    </row>
    <row r="76" spans="3:6">
      <c r="C76" s="981" t="s">
        <v>510</v>
      </c>
      <c r="D76" s="981"/>
      <c r="E76" s="981"/>
      <c r="F76" s="981"/>
    </row>
    <row r="77" spans="3:6" ht="23.25">
      <c r="C77" s="141">
        <v>52</v>
      </c>
      <c r="D77" s="142" t="s">
        <v>511</v>
      </c>
      <c r="E77" s="143">
        <v>-75600</v>
      </c>
      <c r="F77" s="145"/>
    </row>
    <row r="78" spans="3:6" ht="34.9">
      <c r="C78" s="141">
        <v>53</v>
      </c>
      <c r="D78" s="142" t="s">
        <v>512</v>
      </c>
      <c r="E78" s="143">
        <v>0</v>
      </c>
      <c r="F78" s="145"/>
    </row>
    <row r="79" spans="3:6" ht="34.9">
      <c r="C79" s="141">
        <v>54</v>
      </c>
      <c r="D79" s="142" t="s">
        <v>513</v>
      </c>
      <c r="E79" s="143">
        <v>0</v>
      </c>
      <c r="F79" s="145"/>
    </row>
    <row r="80" spans="3:6" ht="34.9">
      <c r="C80" s="141">
        <v>55</v>
      </c>
      <c r="D80" s="142" t="s">
        <v>514</v>
      </c>
      <c r="E80" s="143">
        <v>0</v>
      </c>
      <c r="F80" s="145"/>
    </row>
    <row r="81" spans="3:6" ht="23.25">
      <c r="C81" s="141" t="s">
        <v>515</v>
      </c>
      <c r="D81" s="142" t="s">
        <v>516</v>
      </c>
      <c r="E81" s="143">
        <v>0</v>
      </c>
      <c r="F81" s="145"/>
    </row>
    <row r="82" spans="3:6">
      <c r="C82" s="141" t="s">
        <v>517</v>
      </c>
      <c r="D82" s="142" t="s">
        <v>518</v>
      </c>
      <c r="E82" s="143">
        <v>0</v>
      </c>
      <c r="F82" s="145"/>
    </row>
    <row r="83" spans="3:6">
      <c r="C83" s="146">
        <v>57</v>
      </c>
      <c r="D83" s="147" t="s">
        <v>519</v>
      </c>
      <c r="E83" s="148">
        <v>-75600</v>
      </c>
      <c r="F83" s="47"/>
    </row>
    <row r="84" spans="3:6">
      <c r="C84" s="146">
        <v>58</v>
      </c>
      <c r="D84" s="147" t="s">
        <v>520</v>
      </c>
      <c r="E84" s="148">
        <v>840000</v>
      </c>
      <c r="F84" s="47"/>
    </row>
    <row r="85" spans="3:6">
      <c r="C85" s="146">
        <v>59</v>
      </c>
      <c r="D85" s="147" t="s">
        <v>521</v>
      </c>
      <c r="E85" s="148">
        <v>5727804.0190000003</v>
      </c>
      <c r="F85" s="47"/>
    </row>
    <row r="86" spans="3:6">
      <c r="C86" s="146">
        <v>60</v>
      </c>
      <c r="D86" s="147" t="s">
        <v>522</v>
      </c>
      <c r="E86" s="148">
        <v>33839988.673</v>
      </c>
      <c r="F86" s="47"/>
    </row>
    <row r="87" spans="3:6">
      <c r="C87" s="981" t="s">
        <v>523</v>
      </c>
      <c r="D87" s="981"/>
      <c r="E87" s="981"/>
      <c r="F87" s="981"/>
    </row>
    <row r="88" spans="3:6">
      <c r="C88" s="141">
        <v>61</v>
      </c>
      <c r="D88" s="142" t="s">
        <v>524</v>
      </c>
      <c r="E88" s="149">
        <v>12.6</v>
      </c>
      <c r="F88" s="145"/>
    </row>
    <row r="89" spans="3:6">
      <c r="C89" s="141">
        <v>62</v>
      </c>
      <c r="D89" s="142" t="s">
        <v>525</v>
      </c>
      <c r="E89" s="149">
        <v>14.44</v>
      </c>
      <c r="F89" s="145"/>
    </row>
    <row r="90" spans="3:6">
      <c r="C90" s="141">
        <v>63</v>
      </c>
      <c r="D90" s="142" t="s">
        <v>526</v>
      </c>
      <c r="E90" s="149">
        <v>16.93</v>
      </c>
      <c r="F90" s="145"/>
    </row>
    <row r="91" spans="3:6">
      <c r="C91" s="141">
        <v>64</v>
      </c>
      <c r="D91" s="142" t="s">
        <v>527</v>
      </c>
      <c r="E91" s="149">
        <v>8.1300000000000008</v>
      </c>
      <c r="F91" s="145"/>
    </row>
    <row r="92" spans="3:6">
      <c r="C92" s="141">
        <v>65</v>
      </c>
      <c r="D92" s="142" t="s">
        <v>528</v>
      </c>
      <c r="E92" s="149">
        <v>2.5000000005171397</v>
      </c>
      <c r="F92" s="145"/>
    </row>
    <row r="93" spans="3:6">
      <c r="C93" s="141">
        <v>66</v>
      </c>
      <c r="D93" s="142" t="s">
        <v>529</v>
      </c>
      <c r="E93" s="149">
        <v>0</v>
      </c>
      <c r="F93" s="145"/>
    </row>
    <row r="94" spans="3:6">
      <c r="C94" s="141">
        <v>67</v>
      </c>
      <c r="D94" s="142" t="s">
        <v>530</v>
      </c>
      <c r="E94" s="149">
        <v>0</v>
      </c>
      <c r="F94" s="145"/>
    </row>
    <row r="95" spans="3:6" ht="23.25">
      <c r="C95" s="141" t="s">
        <v>531</v>
      </c>
      <c r="D95" s="142" t="s">
        <v>532</v>
      </c>
      <c r="E95" s="149">
        <v>0</v>
      </c>
      <c r="F95" s="145"/>
    </row>
    <row r="96" spans="3:6" ht="23.25">
      <c r="C96" s="141" t="s">
        <v>533</v>
      </c>
      <c r="D96" s="142" t="s">
        <v>534</v>
      </c>
      <c r="E96" s="149">
        <v>1.125</v>
      </c>
      <c r="F96" s="145"/>
    </row>
    <row r="97" spans="3:6" ht="23.25">
      <c r="C97" s="146">
        <v>68</v>
      </c>
      <c r="D97" s="147" t="s">
        <v>535</v>
      </c>
      <c r="E97" s="150">
        <v>6.9261404743614987</v>
      </c>
      <c r="F97" s="47"/>
    </row>
    <row r="98" spans="3:6">
      <c r="C98" s="981" t="s">
        <v>536</v>
      </c>
      <c r="D98" s="981"/>
      <c r="E98" s="981"/>
      <c r="F98" s="981"/>
    </row>
    <row r="99" spans="3:6" ht="40.5" customHeight="1">
      <c r="C99" s="141">
        <v>72</v>
      </c>
      <c r="D99" s="142" t="s">
        <v>537</v>
      </c>
      <c r="E99" s="143">
        <v>22136</v>
      </c>
      <c r="F99" s="145"/>
    </row>
    <row r="100" spans="3:6" ht="48.75" customHeight="1">
      <c r="C100" s="141">
        <v>73</v>
      </c>
      <c r="D100" s="142" t="s">
        <v>538</v>
      </c>
      <c r="E100" s="143">
        <v>355789.26400000002</v>
      </c>
      <c r="F100" s="145"/>
    </row>
    <row r="101" spans="3:6" ht="48.75" customHeight="1">
      <c r="C101" s="141">
        <v>75</v>
      </c>
      <c r="D101" s="142" t="s">
        <v>539</v>
      </c>
      <c r="E101" s="143">
        <v>262939.364</v>
      </c>
      <c r="F101" s="145"/>
    </row>
    <row r="102" spans="3:6">
      <c r="C102" s="981" t="s">
        <v>540</v>
      </c>
      <c r="D102" s="981"/>
      <c r="E102" s="981"/>
      <c r="F102" s="981"/>
    </row>
    <row r="103" spans="3:6" ht="23.25">
      <c r="C103" s="141">
        <v>76</v>
      </c>
      <c r="D103" s="142" t="s">
        <v>541</v>
      </c>
      <c r="E103" s="143">
        <v>0</v>
      </c>
      <c r="F103" s="145"/>
    </row>
    <row r="104" spans="3:6">
      <c r="C104" s="141">
        <v>77</v>
      </c>
      <c r="D104" s="142" t="s">
        <v>542</v>
      </c>
      <c r="E104" s="143">
        <v>0</v>
      </c>
      <c r="F104" s="145"/>
    </row>
    <row r="105" spans="3:6" ht="23.25">
      <c r="C105" s="141">
        <v>78</v>
      </c>
      <c r="D105" s="142" t="s">
        <v>543</v>
      </c>
      <c r="E105" s="143">
        <v>0</v>
      </c>
      <c r="F105" s="145"/>
    </row>
    <row r="106" spans="3:6">
      <c r="C106" s="141">
        <v>79</v>
      </c>
      <c r="D106" s="142" t="s">
        <v>544</v>
      </c>
      <c r="E106" s="143">
        <v>0</v>
      </c>
      <c r="F106" s="145"/>
    </row>
    <row r="107" spans="3:6">
      <c r="C107" s="981" t="s">
        <v>545</v>
      </c>
      <c r="D107" s="981"/>
      <c r="E107" s="981"/>
      <c r="F107" s="981"/>
    </row>
    <row r="108" spans="3:6">
      <c r="C108" s="141">
        <v>80</v>
      </c>
      <c r="D108" s="142" t="s">
        <v>546</v>
      </c>
      <c r="E108" s="143">
        <v>0</v>
      </c>
      <c r="F108" s="145"/>
    </row>
    <row r="109" spans="3:6">
      <c r="C109" s="141">
        <v>81</v>
      </c>
      <c r="D109" s="142" t="s">
        <v>547</v>
      </c>
      <c r="E109" s="143">
        <v>0</v>
      </c>
      <c r="F109" s="145"/>
    </row>
    <row r="110" spans="3:6">
      <c r="C110" s="141">
        <v>82</v>
      </c>
      <c r="D110" s="142" t="s">
        <v>548</v>
      </c>
      <c r="E110" s="143">
        <v>0</v>
      </c>
      <c r="F110" s="145"/>
    </row>
    <row r="111" spans="3:6">
      <c r="C111" s="141">
        <v>83</v>
      </c>
      <c r="D111" s="142" t="s">
        <v>549</v>
      </c>
      <c r="E111" s="143">
        <v>0</v>
      </c>
      <c r="F111" s="145"/>
    </row>
    <row r="112" spans="3:6">
      <c r="C112" s="141">
        <v>84</v>
      </c>
      <c r="D112" s="142" t="s">
        <v>550</v>
      </c>
      <c r="E112" s="143">
        <v>0</v>
      </c>
      <c r="F112" s="145"/>
    </row>
    <row r="113" spans="3:6">
      <c r="C113" s="141">
        <v>85</v>
      </c>
      <c r="D113" s="142" t="s">
        <v>551</v>
      </c>
      <c r="E113" s="143">
        <v>0</v>
      </c>
      <c r="F113" s="145"/>
    </row>
    <row r="115" spans="3:6">
      <c r="D115" s="357" t="s">
        <v>333</v>
      </c>
    </row>
    <row r="117" spans="3:6">
      <c r="C117" s="766" t="s">
        <v>552</v>
      </c>
    </row>
    <row r="118" spans="3:6">
      <c r="C118" s="766" t="s">
        <v>553</v>
      </c>
    </row>
    <row r="119" spans="3:6">
      <c r="C119" s="766" t="s">
        <v>554</v>
      </c>
    </row>
  </sheetData>
  <mergeCells count="11">
    <mergeCell ref="C67:F67"/>
    <mergeCell ref="C2:G3"/>
    <mergeCell ref="C8:F8"/>
    <mergeCell ref="C20:F20"/>
    <mergeCell ref="C47:F47"/>
    <mergeCell ref="C57:F57"/>
    <mergeCell ref="C76:F76"/>
    <mergeCell ref="C87:F87"/>
    <mergeCell ref="C98:F98"/>
    <mergeCell ref="C102:F102"/>
    <mergeCell ref="C107:F10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2:J55"/>
  <sheetViews>
    <sheetView zoomScale="70" zoomScaleNormal="70" workbookViewId="0"/>
  </sheetViews>
  <sheetFormatPr baseColWidth="10" defaultColWidth="11.3984375" defaultRowHeight="14.25"/>
  <cols>
    <col min="1" max="1" width="12.1328125" style="1" customWidth="1"/>
    <col min="2" max="2" width="3.6640625" style="1" customWidth="1"/>
    <col min="3" max="3" width="8" style="1" customWidth="1"/>
    <col min="4" max="4" width="47.19921875" style="1" customWidth="1"/>
    <col min="5" max="5" width="33.59765625" style="1" customWidth="1"/>
    <col min="6" max="7" width="46.6640625" style="1" customWidth="1"/>
    <col min="8" max="8" width="33.3984375" style="1" customWidth="1"/>
    <col min="9" max="9" width="31.6640625" style="1" customWidth="1"/>
    <col min="10" max="16384" width="11.3984375" style="1"/>
  </cols>
  <sheetData>
    <row r="2" spans="1:10" ht="15" customHeight="1">
      <c r="C2" s="982" t="s">
        <v>555</v>
      </c>
      <c r="D2" s="982"/>
      <c r="E2" s="982"/>
      <c r="F2" s="982"/>
      <c r="G2" s="982"/>
      <c r="H2" s="982"/>
      <c r="I2" s="982"/>
    </row>
    <row r="3" spans="1:10" ht="15" customHeight="1">
      <c r="C3" s="982"/>
      <c r="D3" s="982"/>
      <c r="E3" s="982"/>
      <c r="F3" s="982"/>
      <c r="G3" s="982"/>
      <c r="H3" s="982"/>
      <c r="I3" s="982"/>
    </row>
    <row r="4" spans="1:10">
      <c r="A4" s="250" t="s">
        <v>254</v>
      </c>
    </row>
    <row r="5" spans="1:10" ht="15.4">
      <c r="A5" s="43" t="s">
        <v>41</v>
      </c>
      <c r="C5" s="2"/>
      <c r="D5" s="2"/>
      <c r="E5" s="2"/>
      <c r="F5" s="2"/>
      <c r="G5" s="2"/>
      <c r="H5" s="2"/>
      <c r="I5" s="2"/>
      <c r="J5" s="2"/>
    </row>
    <row r="6" spans="1:10" ht="26.65" thickBot="1">
      <c r="C6" s="137"/>
      <c r="D6" s="138"/>
      <c r="E6" s="139" t="s">
        <v>556</v>
      </c>
      <c r="F6" s="139" t="s">
        <v>1956</v>
      </c>
      <c r="G6" s="139" t="s">
        <v>1956</v>
      </c>
      <c r="H6" s="139" t="s">
        <v>1957</v>
      </c>
      <c r="I6" s="139" t="s">
        <v>1957</v>
      </c>
      <c r="J6" s="2"/>
    </row>
    <row r="7" spans="1:10" ht="20.2" customHeight="1">
      <c r="C7" s="122">
        <v>1</v>
      </c>
      <c r="D7" s="123" t="s">
        <v>557</v>
      </c>
      <c r="E7" s="124" t="s">
        <v>558</v>
      </c>
      <c r="F7" s="124" t="s">
        <v>559</v>
      </c>
      <c r="G7" s="124" t="s">
        <v>559</v>
      </c>
      <c r="H7" s="125" t="s">
        <v>559</v>
      </c>
      <c r="I7" s="125" t="s">
        <v>559</v>
      </c>
    </row>
    <row r="8" spans="1:10" ht="23.25">
      <c r="C8" s="126">
        <v>2</v>
      </c>
      <c r="D8" s="127" t="s">
        <v>560</v>
      </c>
      <c r="E8" s="128" t="s">
        <v>2154</v>
      </c>
      <c r="F8" s="128" t="s">
        <v>561</v>
      </c>
      <c r="G8" s="128" t="s">
        <v>562</v>
      </c>
      <c r="H8" s="128" t="s">
        <v>2155</v>
      </c>
      <c r="I8" s="128" t="s">
        <v>2156</v>
      </c>
    </row>
    <row r="9" spans="1:10" ht="20.2" customHeight="1">
      <c r="C9" s="122" t="s">
        <v>563</v>
      </c>
      <c r="D9" s="123" t="s">
        <v>564</v>
      </c>
      <c r="E9" s="124" t="s">
        <v>2157</v>
      </c>
      <c r="F9" s="124" t="s">
        <v>2158</v>
      </c>
      <c r="G9" s="124" t="s">
        <v>2158</v>
      </c>
      <c r="H9" s="125" t="s">
        <v>2158</v>
      </c>
      <c r="I9" s="125" t="s">
        <v>2158</v>
      </c>
    </row>
    <row r="10" spans="1:10">
      <c r="C10" s="126">
        <v>3</v>
      </c>
      <c r="D10" s="127" t="s">
        <v>565</v>
      </c>
      <c r="E10" s="128" t="s">
        <v>2159</v>
      </c>
      <c r="F10" s="128" t="s">
        <v>2159</v>
      </c>
      <c r="G10" s="128" t="s">
        <v>2159</v>
      </c>
      <c r="H10" s="128" t="s">
        <v>2159</v>
      </c>
      <c r="I10" s="128" t="s">
        <v>2159</v>
      </c>
    </row>
    <row r="11" spans="1:10" ht="35.200000000000003" customHeight="1">
      <c r="C11" s="122" t="s">
        <v>566</v>
      </c>
      <c r="D11" s="123" t="s">
        <v>567</v>
      </c>
      <c r="E11" s="124" t="s">
        <v>568</v>
      </c>
      <c r="F11" s="124" t="s">
        <v>568</v>
      </c>
      <c r="G11" s="124" t="s">
        <v>568</v>
      </c>
      <c r="H11" s="125" t="s">
        <v>568</v>
      </c>
      <c r="I11" s="125" t="s">
        <v>568</v>
      </c>
    </row>
    <row r="12" spans="1:10">
      <c r="C12" s="126"/>
      <c r="D12" s="129" t="s">
        <v>569</v>
      </c>
      <c r="E12" s="128" t="s">
        <v>1960</v>
      </c>
      <c r="F12" s="128" t="s">
        <v>1960</v>
      </c>
      <c r="G12" s="128" t="s">
        <v>1960</v>
      </c>
      <c r="H12" s="128" t="s">
        <v>1960</v>
      </c>
      <c r="I12" s="128" t="s">
        <v>1960</v>
      </c>
    </row>
    <row r="13" spans="1:10" ht="35.200000000000003" customHeight="1">
      <c r="C13" s="122">
        <v>4</v>
      </c>
      <c r="D13" s="124" t="s">
        <v>570</v>
      </c>
      <c r="E13" s="124" t="s">
        <v>2160</v>
      </c>
      <c r="F13" s="124" t="s">
        <v>2161</v>
      </c>
      <c r="G13" s="124" t="s">
        <v>2161</v>
      </c>
      <c r="H13" s="125" t="s">
        <v>2162</v>
      </c>
      <c r="I13" s="125" t="s">
        <v>2162</v>
      </c>
    </row>
    <row r="14" spans="1:10">
      <c r="C14" s="126">
        <v>5</v>
      </c>
      <c r="D14" s="128" t="s">
        <v>571</v>
      </c>
      <c r="E14" s="128" t="s">
        <v>2160</v>
      </c>
      <c r="F14" s="128" t="s">
        <v>2161</v>
      </c>
      <c r="G14" s="128" t="s">
        <v>2161</v>
      </c>
      <c r="H14" s="128" t="s">
        <v>2162</v>
      </c>
      <c r="I14" s="128" t="s">
        <v>2162</v>
      </c>
    </row>
    <row r="15" spans="1:10" ht="35.200000000000003" customHeight="1">
      <c r="C15" s="122">
        <v>6</v>
      </c>
      <c r="D15" s="124" t="s">
        <v>572</v>
      </c>
      <c r="E15" s="124" t="s">
        <v>2163</v>
      </c>
      <c r="F15" s="124" t="s">
        <v>2163</v>
      </c>
      <c r="G15" s="124" t="s">
        <v>2163</v>
      </c>
      <c r="H15" s="125" t="s">
        <v>2163</v>
      </c>
      <c r="I15" s="125" t="s">
        <v>2163</v>
      </c>
    </row>
    <row r="16" spans="1:10" ht="35.200000000000003" customHeight="1">
      <c r="C16" s="126">
        <v>7</v>
      </c>
      <c r="D16" s="128" t="s">
        <v>573</v>
      </c>
      <c r="E16" s="128" t="s">
        <v>2164</v>
      </c>
      <c r="F16" s="128" t="s">
        <v>2165</v>
      </c>
      <c r="G16" s="128" t="s">
        <v>2165</v>
      </c>
      <c r="H16" s="128" t="s">
        <v>2166</v>
      </c>
      <c r="I16" s="128" t="s">
        <v>2166</v>
      </c>
    </row>
    <row r="17" spans="3:9" ht="41.2" customHeight="1">
      <c r="C17" s="122">
        <v>8</v>
      </c>
      <c r="D17" s="123" t="s">
        <v>574</v>
      </c>
      <c r="E17" s="130">
        <v>2476208.9</v>
      </c>
      <c r="F17" s="130">
        <v>250000</v>
      </c>
      <c r="G17" s="130">
        <v>375000</v>
      </c>
      <c r="H17" s="131">
        <v>500000</v>
      </c>
      <c r="I17" s="131">
        <v>300000</v>
      </c>
    </row>
    <row r="18" spans="3:9" ht="20.2" customHeight="1">
      <c r="C18" s="126">
        <v>9</v>
      </c>
      <c r="D18" s="127" t="s">
        <v>575</v>
      </c>
      <c r="E18" s="132">
        <v>2476208.9</v>
      </c>
      <c r="F18" s="132">
        <v>250000</v>
      </c>
      <c r="G18" s="132">
        <v>375000</v>
      </c>
      <c r="H18" s="132">
        <v>500000</v>
      </c>
      <c r="I18" s="132">
        <v>300000</v>
      </c>
    </row>
    <row r="19" spans="3:9" ht="20.2" customHeight="1">
      <c r="C19" s="122" t="s">
        <v>576</v>
      </c>
      <c r="D19" s="123" t="s">
        <v>1958</v>
      </c>
      <c r="E19" s="130">
        <v>100</v>
      </c>
      <c r="F19" s="130">
        <v>100</v>
      </c>
      <c r="G19" s="130">
        <v>100</v>
      </c>
      <c r="H19" s="131">
        <v>100</v>
      </c>
      <c r="I19" s="131">
        <v>100</v>
      </c>
    </row>
    <row r="20" spans="3:9" ht="20.2" customHeight="1">
      <c r="C20" s="126" t="s">
        <v>577</v>
      </c>
      <c r="D20" s="127" t="s">
        <v>578</v>
      </c>
      <c r="E20" s="128" t="s">
        <v>579</v>
      </c>
      <c r="F20" s="128" t="s">
        <v>579</v>
      </c>
      <c r="G20" s="133" t="s">
        <v>579</v>
      </c>
      <c r="H20" s="133">
        <v>1</v>
      </c>
      <c r="I20" s="133">
        <v>1</v>
      </c>
    </row>
    <row r="21" spans="3:9" ht="20.2" customHeight="1">
      <c r="C21" s="122">
        <v>10</v>
      </c>
      <c r="D21" s="123" t="s">
        <v>580</v>
      </c>
      <c r="E21" s="124" t="s">
        <v>373</v>
      </c>
      <c r="F21" s="124" t="s">
        <v>2167</v>
      </c>
      <c r="G21" s="124" t="s">
        <v>2167</v>
      </c>
      <c r="H21" s="125" t="s">
        <v>2167</v>
      </c>
      <c r="I21" s="125" t="s">
        <v>2167</v>
      </c>
    </row>
    <row r="22" spans="3:9" ht="20.2" customHeight="1">
      <c r="C22" s="126">
        <v>11</v>
      </c>
      <c r="D22" s="127" t="s">
        <v>581</v>
      </c>
      <c r="E22" s="134">
        <v>40800</v>
      </c>
      <c r="F22" s="134">
        <v>45121</v>
      </c>
      <c r="G22" s="134">
        <v>44216</v>
      </c>
      <c r="H22" s="134">
        <v>45100</v>
      </c>
      <c r="I22" s="134">
        <v>43745</v>
      </c>
    </row>
    <row r="23" spans="3:9" ht="20.2" customHeight="1">
      <c r="C23" s="122">
        <v>12</v>
      </c>
      <c r="D23" s="123" t="s">
        <v>582</v>
      </c>
      <c r="E23" s="124" t="s">
        <v>2168</v>
      </c>
      <c r="F23" s="124" t="s">
        <v>2168</v>
      </c>
      <c r="G23" s="124" t="s">
        <v>2168</v>
      </c>
      <c r="H23" s="125" t="s">
        <v>2169</v>
      </c>
      <c r="I23" s="125" t="s">
        <v>2169</v>
      </c>
    </row>
    <row r="24" spans="3:9" ht="20.2" customHeight="1">
      <c r="C24" s="126">
        <v>13</v>
      </c>
      <c r="D24" s="128" t="s">
        <v>583</v>
      </c>
      <c r="E24" s="128" t="s">
        <v>584</v>
      </c>
      <c r="F24" s="128" t="s">
        <v>584</v>
      </c>
      <c r="G24" s="128" t="s">
        <v>584</v>
      </c>
      <c r="H24" s="133">
        <v>48845</v>
      </c>
      <c r="I24" s="133">
        <v>47580</v>
      </c>
    </row>
    <row r="25" spans="3:9" ht="35.200000000000003" customHeight="1">
      <c r="C25" s="122">
        <v>14</v>
      </c>
      <c r="D25" s="123" t="s">
        <v>585</v>
      </c>
      <c r="E25" s="124" t="s">
        <v>568</v>
      </c>
      <c r="F25" s="124" t="s">
        <v>2170</v>
      </c>
      <c r="G25" s="124" t="s">
        <v>2170</v>
      </c>
      <c r="H25" s="125" t="s">
        <v>2170</v>
      </c>
      <c r="I25" s="125" t="s">
        <v>2170</v>
      </c>
    </row>
    <row r="26" spans="3:9" ht="79.5" customHeight="1">
      <c r="C26" s="126">
        <v>15</v>
      </c>
      <c r="D26" s="128" t="s">
        <v>586</v>
      </c>
      <c r="E26" s="128" t="s">
        <v>579</v>
      </c>
      <c r="F26" s="128" t="s">
        <v>2171</v>
      </c>
      <c r="G26" s="128" t="s">
        <v>2172</v>
      </c>
      <c r="H26" s="128" t="s">
        <v>2173</v>
      </c>
      <c r="I26" s="128" t="s">
        <v>2174</v>
      </c>
    </row>
    <row r="27" spans="3:9">
      <c r="C27" s="122">
        <v>16</v>
      </c>
      <c r="D27" s="124" t="s">
        <v>587</v>
      </c>
      <c r="E27" s="124" t="s">
        <v>579</v>
      </c>
      <c r="F27" s="124" t="s">
        <v>2175</v>
      </c>
      <c r="G27" s="124" t="s">
        <v>2175</v>
      </c>
      <c r="H27" s="125" t="s">
        <v>2176</v>
      </c>
      <c r="I27" s="125" t="s">
        <v>2176</v>
      </c>
    </row>
    <row r="28" spans="3:9" ht="20.2" customHeight="1">
      <c r="C28" s="126"/>
      <c r="D28" s="129" t="s">
        <v>588</v>
      </c>
      <c r="E28" s="128" t="s">
        <v>1960</v>
      </c>
      <c r="F28" s="128" t="s">
        <v>1960</v>
      </c>
      <c r="G28" s="128" t="s">
        <v>1960</v>
      </c>
      <c r="H28" s="128" t="s">
        <v>1960</v>
      </c>
      <c r="I28" s="128" t="s">
        <v>1960</v>
      </c>
    </row>
    <row r="29" spans="3:9" ht="20.2" customHeight="1">
      <c r="C29" s="122">
        <v>17</v>
      </c>
      <c r="D29" s="123" t="s">
        <v>589</v>
      </c>
      <c r="E29" s="124" t="s">
        <v>590</v>
      </c>
      <c r="F29" s="124" t="s">
        <v>2177</v>
      </c>
      <c r="G29" s="124" t="s">
        <v>2177</v>
      </c>
      <c r="H29" s="125" t="s">
        <v>2177</v>
      </c>
      <c r="I29" s="125" t="s">
        <v>2177</v>
      </c>
    </row>
    <row r="30" spans="3:9" ht="42.7" customHeight="1">
      <c r="C30" s="126">
        <v>18</v>
      </c>
      <c r="D30" s="127" t="s">
        <v>591</v>
      </c>
      <c r="E30" s="128" t="s">
        <v>579</v>
      </c>
      <c r="F30" s="128" t="s">
        <v>2178</v>
      </c>
      <c r="G30" s="128" t="s">
        <v>2179</v>
      </c>
      <c r="H30" s="128" t="s">
        <v>2180</v>
      </c>
      <c r="I30" s="128" t="s">
        <v>2181</v>
      </c>
    </row>
    <row r="31" spans="3:9" ht="20.2" customHeight="1">
      <c r="C31" s="122">
        <v>19</v>
      </c>
      <c r="D31" s="123" t="s">
        <v>592</v>
      </c>
      <c r="E31" s="124" t="s">
        <v>579</v>
      </c>
      <c r="F31" s="124" t="s">
        <v>579</v>
      </c>
      <c r="G31" s="124" t="s">
        <v>579</v>
      </c>
      <c r="H31" s="125" t="s">
        <v>579</v>
      </c>
      <c r="I31" s="125" t="s">
        <v>579</v>
      </c>
    </row>
    <row r="32" spans="3:9" ht="35.200000000000003" customHeight="1">
      <c r="C32" s="126" t="s">
        <v>593</v>
      </c>
      <c r="D32" s="128" t="s">
        <v>594</v>
      </c>
      <c r="E32" s="128" t="s">
        <v>2182</v>
      </c>
      <c r="F32" s="128" t="s">
        <v>2182</v>
      </c>
      <c r="G32" s="128" t="s">
        <v>2182</v>
      </c>
      <c r="H32" s="128" t="s">
        <v>2183</v>
      </c>
      <c r="I32" s="128" t="s">
        <v>2183</v>
      </c>
    </row>
    <row r="33" spans="3:9" ht="35.200000000000003" customHeight="1">
      <c r="C33" s="122" t="s">
        <v>595</v>
      </c>
      <c r="D33" s="124" t="s">
        <v>596</v>
      </c>
      <c r="E33" s="124" t="s">
        <v>2182</v>
      </c>
      <c r="F33" s="124" t="s">
        <v>2182</v>
      </c>
      <c r="G33" s="124" t="s">
        <v>2182</v>
      </c>
      <c r="H33" s="125" t="s">
        <v>2183</v>
      </c>
      <c r="I33" s="125" t="s">
        <v>2183</v>
      </c>
    </row>
    <row r="34" spans="3:9" ht="35.200000000000003" customHeight="1">
      <c r="C34" s="126">
        <v>21</v>
      </c>
      <c r="D34" s="128" t="s">
        <v>597</v>
      </c>
      <c r="E34" s="128" t="s">
        <v>568</v>
      </c>
      <c r="F34" s="128" t="s">
        <v>568</v>
      </c>
      <c r="G34" s="128" t="s">
        <v>568</v>
      </c>
      <c r="H34" s="128" t="s">
        <v>568</v>
      </c>
      <c r="I34" s="128" t="s">
        <v>568</v>
      </c>
    </row>
    <row r="35" spans="3:9" ht="20.2" customHeight="1">
      <c r="C35" s="122">
        <v>22</v>
      </c>
      <c r="D35" s="124" t="s">
        <v>598</v>
      </c>
      <c r="E35" s="124" t="s">
        <v>568</v>
      </c>
      <c r="F35" s="124" t="s">
        <v>568</v>
      </c>
      <c r="G35" s="124" t="s">
        <v>568</v>
      </c>
      <c r="H35" s="125" t="s">
        <v>568</v>
      </c>
      <c r="I35" s="125" t="s">
        <v>568</v>
      </c>
    </row>
    <row r="36" spans="3:9" ht="20.2" customHeight="1">
      <c r="C36" s="126">
        <v>23</v>
      </c>
      <c r="D36" s="127" t="s">
        <v>599</v>
      </c>
      <c r="E36" s="128" t="s">
        <v>2184</v>
      </c>
      <c r="F36" s="128" t="s">
        <v>2184</v>
      </c>
      <c r="G36" s="128" t="s">
        <v>2184</v>
      </c>
      <c r="H36" s="128" t="s">
        <v>2184</v>
      </c>
      <c r="I36" s="128" t="s">
        <v>2184</v>
      </c>
    </row>
    <row r="37" spans="3:9" ht="35.200000000000003" customHeight="1">
      <c r="C37" s="122">
        <v>24</v>
      </c>
      <c r="D37" s="124" t="s">
        <v>600</v>
      </c>
      <c r="E37" s="124" t="s">
        <v>579</v>
      </c>
      <c r="F37" s="124" t="s">
        <v>579</v>
      </c>
      <c r="G37" s="124" t="s">
        <v>579</v>
      </c>
      <c r="H37" s="125" t="s">
        <v>579</v>
      </c>
      <c r="I37" s="125" t="s">
        <v>579</v>
      </c>
    </row>
    <row r="38" spans="3:9" ht="20.2" customHeight="1">
      <c r="C38" s="126">
        <v>25</v>
      </c>
      <c r="D38" s="128" t="s">
        <v>601</v>
      </c>
      <c r="E38" s="128" t="s">
        <v>579</v>
      </c>
      <c r="F38" s="128" t="s">
        <v>579</v>
      </c>
      <c r="G38" s="128" t="s">
        <v>579</v>
      </c>
      <c r="H38" s="128" t="s">
        <v>579</v>
      </c>
      <c r="I38" s="128" t="s">
        <v>579</v>
      </c>
    </row>
    <row r="39" spans="3:9" ht="20.2" customHeight="1">
      <c r="C39" s="122">
        <v>26</v>
      </c>
      <c r="D39" s="124" t="s">
        <v>602</v>
      </c>
      <c r="E39" s="124" t="s">
        <v>579</v>
      </c>
      <c r="F39" s="124" t="s">
        <v>579</v>
      </c>
      <c r="G39" s="124" t="s">
        <v>579</v>
      </c>
      <c r="H39" s="125" t="s">
        <v>579</v>
      </c>
      <c r="I39" s="125" t="s">
        <v>579</v>
      </c>
    </row>
    <row r="40" spans="3:9" ht="20.2" customHeight="1">
      <c r="C40" s="126">
        <v>27</v>
      </c>
      <c r="D40" s="128" t="s">
        <v>603</v>
      </c>
      <c r="E40" s="128" t="s">
        <v>579</v>
      </c>
      <c r="F40" s="128" t="s">
        <v>579</v>
      </c>
      <c r="G40" s="128" t="s">
        <v>579</v>
      </c>
      <c r="H40" s="128" t="s">
        <v>579</v>
      </c>
      <c r="I40" s="128" t="s">
        <v>579</v>
      </c>
    </row>
    <row r="41" spans="3:9" ht="35.200000000000003" customHeight="1">
      <c r="C41" s="122">
        <v>28</v>
      </c>
      <c r="D41" s="124" t="s">
        <v>604</v>
      </c>
      <c r="E41" s="124" t="s">
        <v>579</v>
      </c>
      <c r="F41" s="124" t="s">
        <v>579</v>
      </c>
      <c r="G41" s="124" t="s">
        <v>579</v>
      </c>
      <c r="H41" s="125" t="s">
        <v>579</v>
      </c>
      <c r="I41" s="125" t="s">
        <v>579</v>
      </c>
    </row>
    <row r="42" spans="3:9" ht="35.200000000000003" customHeight="1">
      <c r="C42" s="126">
        <v>29</v>
      </c>
      <c r="D42" s="128" t="s">
        <v>605</v>
      </c>
      <c r="E42" s="128" t="s">
        <v>579</v>
      </c>
      <c r="F42" s="128" t="s">
        <v>579</v>
      </c>
      <c r="G42" s="128" t="s">
        <v>579</v>
      </c>
      <c r="H42" s="128" t="s">
        <v>579</v>
      </c>
      <c r="I42" s="128" t="s">
        <v>579</v>
      </c>
    </row>
    <row r="43" spans="3:9" ht="35.200000000000003" customHeight="1">
      <c r="C43" s="122">
        <v>30</v>
      </c>
      <c r="D43" s="123" t="s">
        <v>606</v>
      </c>
      <c r="E43" s="124" t="s">
        <v>568</v>
      </c>
      <c r="F43" s="124" t="s">
        <v>2185</v>
      </c>
      <c r="G43" s="124" t="s">
        <v>2185</v>
      </c>
      <c r="H43" s="125" t="s">
        <v>568</v>
      </c>
      <c r="I43" s="125" t="s">
        <v>568</v>
      </c>
    </row>
    <row r="44" spans="3:9" ht="65.2" customHeight="1">
      <c r="C44" s="126">
        <v>31</v>
      </c>
      <c r="D44" s="128" t="s">
        <v>607</v>
      </c>
      <c r="E44" s="128" t="s">
        <v>579</v>
      </c>
      <c r="F44" s="128" t="s">
        <v>2186</v>
      </c>
      <c r="G44" s="128" t="s">
        <v>2186</v>
      </c>
      <c r="H44" s="128" t="s">
        <v>579</v>
      </c>
      <c r="I44" s="128" t="s">
        <v>579</v>
      </c>
    </row>
    <row r="45" spans="3:9" ht="65.2" customHeight="1">
      <c r="C45" s="122">
        <v>32</v>
      </c>
      <c r="D45" s="124" t="s">
        <v>608</v>
      </c>
      <c r="E45" s="124" t="s">
        <v>579</v>
      </c>
      <c r="F45" s="124" t="s">
        <v>2187</v>
      </c>
      <c r="G45" s="124" t="s">
        <v>2187</v>
      </c>
      <c r="H45" s="125" t="s">
        <v>579</v>
      </c>
      <c r="I45" s="125" t="s">
        <v>579</v>
      </c>
    </row>
    <row r="46" spans="3:9">
      <c r="C46" s="126">
        <v>33</v>
      </c>
      <c r="D46" s="128" t="s">
        <v>609</v>
      </c>
      <c r="E46" s="128" t="s">
        <v>579</v>
      </c>
      <c r="F46" s="128" t="s">
        <v>2188</v>
      </c>
      <c r="G46" s="128" t="s">
        <v>2188</v>
      </c>
      <c r="H46" s="128" t="s">
        <v>579</v>
      </c>
      <c r="I46" s="128" t="s">
        <v>579</v>
      </c>
    </row>
    <row r="47" spans="3:9" ht="65.2" customHeight="1">
      <c r="C47" s="122">
        <v>34</v>
      </c>
      <c r="D47" s="124" t="s">
        <v>610</v>
      </c>
      <c r="E47" s="124" t="s">
        <v>579</v>
      </c>
      <c r="F47" s="124" t="s">
        <v>2189</v>
      </c>
      <c r="G47" s="124" t="s">
        <v>2189</v>
      </c>
      <c r="H47" s="125" t="s">
        <v>579</v>
      </c>
      <c r="I47" s="125" t="s">
        <v>579</v>
      </c>
    </row>
    <row r="48" spans="3:9" ht="20.2" customHeight="1">
      <c r="C48" s="126" t="s">
        <v>611</v>
      </c>
      <c r="D48" s="127" t="s">
        <v>612</v>
      </c>
      <c r="E48" s="128" t="s">
        <v>1960</v>
      </c>
      <c r="F48" s="128" t="s">
        <v>1960</v>
      </c>
      <c r="G48" s="128" t="s">
        <v>579</v>
      </c>
      <c r="H48" s="128" t="s">
        <v>1960</v>
      </c>
      <c r="I48" s="128" t="s">
        <v>1960</v>
      </c>
    </row>
    <row r="49" spans="3:9" ht="35.200000000000003" customHeight="1">
      <c r="C49" s="122" t="s">
        <v>613</v>
      </c>
      <c r="D49" s="123" t="s">
        <v>614</v>
      </c>
      <c r="E49" s="135">
        <v>1</v>
      </c>
      <c r="F49" s="135">
        <v>2</v>
      </c>
      <c r="G49" s="135">
        <v>2</v>
      </c>
      <c r="H49" s="136">
        <v>3</v>
      </c>
      <c r="I49" s="136">
        <v>3</v>
      </c>
    </row>
    <row r="50" spans="3:9" ht="65.2" customHeight="1">
      <c r="C50" s="126">
        <v>35</v>
      </c>
      <c r="D50" s="127" t="s">
        <v>615</v>
      </c>
      <c r="E50" s="128" t="s">
        <v>2190</v>
      </c>
      <c r="F50" s="128" t="s">
        <v>2191</v>
      </c>
      <c r="G50" s="128" t="s">
        <v>2192</v>
      </c>
      <c r="H50" s="128" t="s">
        <v>2193</v>
      </c>
      <c r="I50" s="128" t="s">
        <v>2193</v>
      </c>
    </row>
    <row r="51" spans="3:9" ht="20.2" customHeight="1">
      <c r="C51" s="122">
        <v>36</v>
      </c>
      <c r="D51" s="123" t="s">
        <v>616</v>
      </c>
      <c r="E51" s="124" t="s">
        <v>568</v>
      </c>
      <c r="F51" s="124" t="s">
        <v>568</v>
      </c>
      <c r="G51" s="124" t="s">
        <v>568</v>
      </c>
      <c r="H51" s="125" t="s">
        <v>568</v>
      </c>
      <c r="I51" s="125" t="s">
        <v>568</v>
      </c>
    </row>
    <row r="52" spans="3:9" ht="35.200000000000003" customHeight="1">
      <c r="C52" s="126">
        <v>37</v>
      </c>
      <c r="D52" s="127" t="s">
        <v>617</v>
      </c>
      <c r="E52" s="128" t="s">
        <v>579</v>
      </c>
      <c r="F52" s="128" t="s">
        <v>579</v>
      </c>
      <c r="G52" s="128" t="s">
        <v>579</v>
      </c>
      <c r="H52" s="128" t="s">
        <v>579</v>
      </c>
      <c r="I52" s="128" t="s">
        <v>579</v>
      </c>
    </row>
    <row r="53" spans="3:9" ht="35.200000000000003" customHeight="1">
      <c r="C53" s="122" t="s">
        <v>618</v>
      </c>
      <c r="D53" s="123" t="s">
        <v>619</v>
      </c>
      <c r="E53" s="124" t="s">
        <v>579</v>
      </c>
      <c r="F53" s="124" t="s">
        <v>2194</v>
      </c>
      <c r="G53" s="124" t="s">
        <v>2195</v>
      </c>
      <c r="H53" s="125" t="s">
        <v>2196</v>
      </c>
      <c r="I53" s="125" t="s">
        <v>2197</v>
      </c>
    </row>
    <row r="54" spans="3:9">
      <c r="C54" s="2"/>
      <c r="D54" s="2"/>
      <c r="E54" s="2"/>
      <c r="F54" s="2"/>
      <c r="G54" s="2"/>
      <c r="H54" s="2"/>
    </row>
    <row r="55" spans="3:9">
      <c r="C55" s="2"/>
      <c r="D55" s="357" t="s">
        <v>266</v>
      </c>
      <c r="E55" s="2"/>
      <c r="F55" s="2"/>
      <c r="G55" s="2"/>
      <c r="H55" s="2"/>
    </row>
  </sheetData>
  <mergeCells count="1">
    <mergeCell ref="C2: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J50"/>
  <sheetViews>
    <sheetView zoomScale="85" zoomScaleNormal="85" workbookViewId="0"/>
  </sheetViews>
  <sheetFormatPr baseColWidth="10" defaultColWidth="11.3984375" defaultRowHeight="14.25"/>
  <cols>
    <col min="1" max="1" width="12.1328125" style="1" customWidth="1"/>
    <col min="2" max="2" width="3.6640625" style="1" customWidth="1"/>
    <col min="3" max="3" width="11.59765625" style="1" bestFit="1" customWidth="1"/>
    <col min="4" max="4" width="62" style="1" customWidth="1"/>
    <col min="5" max="5" width="11.3984375" style="1"/>
    <col min="6" max="6" width="12.59765625" style="1" bestFit="1" customWidth="1"/>
    <col min="7" max="7" width="18.86328125" style="1" customWidth="1"/>
    <col min="8" max="8" width="11.3984375" style="119"/>
    <col min="9" max="16384" width="11.3984375" style="1"/>
  </cols>
  <sheetData>
    <row r="2" spans="1:10" ht="15" customHeight="1">
      <c r="C2" s="982" t="s">
        <v>620</v>
      </c>
      <c r="D2" s="982"/>
      <c r="E2" s="982"/>
      <c r="F2" s="982"/>
      <c r="G2" s="982"/>
      <c r="H2" s="982"/>
      <c r="I2" s="982"/>
    </row>
    <row r="3" spans="1:10" ht="15" customHeight="1">
      <c r="C3" s="982"/>
      <c r="D3" s="982"/>
      <c r="E3" s="982"/>
      <c r="F3" s="982"/>
      <c r="G3" s="982"/>
      <c r="H3" s="982"/>
      <c r="I3" s="982"/>
    </row>
    <row r="4" spans="1:10">
      <c r="A4" s="250" t="s">
        <v>254</v>
      </c>
    </row>
    <row r="5" spans="1:10" ht="15.4">
      <c r="A5" s="43" t="s">
        <v>44</v>
      </c>
      <c r="C5" s="2"/>
      <c r="D5" s="2"/>
      <c r="E5" s="2"/>
      <c r="F5" s="2"/>
      <c r="G5" s="2"/>
      <c r="H5" s="455"/>
      <c r="I5" s="2"/>
      <c r="J5" s="2"/>
    </row>
    <row r="6" spans="1:10" ht="66">
      <c r="C6" s="151"/>
      <c r="D6" s="176" t="s">
        <v>621</v>
      </c>
      <c r="E6" s="177"/>
      <c r="F6" s="178" t="s">
        <v>622</v>
      </c>
      <c r="G6" s="178" t="s">
        <v>623</v>
      </c>
      <c r="H6" s="734" t="s">
        <v>624</v>
      </c>
    </row>
    <row r="7" spans="1:10" ht="15.4">
      <c r="C7" s="151"/>
      <c r="D7" s="152"/>
      <c r="E7" s="153"/>
      <c r="F7" s="154"/>
      <c r="G7" s="154"/>
      <c r="H7" s="153"/>
    </row>
    <row r="8" spans="1:10">
      <c r="C8" s="151"/>
      <c r="D8" s="175" t="s">
        <v>625</v>
      </c>
      <c r="E8" s="726"/>
      <c r="F8" s="726"/>
      <c r="G8" s="726"/>
      <c r="H8" s="727"/>
    </row>
    <row r="9" spans="1:10">
      <c r="C9" s="37"/>
      <c r="D9" s="38" t="s">
        <v>347</v>
      </c>
      <c r="E9" s="167"/>
      <c r="F9" s="39">
        <v>7584994</v>
      </c>
      <c r="G9" s="39">
        <v>7582063</v>
      </c>
      <c r="H9" s="709" t="s">
        <v>626</v>
      </c>
    </row>
    <row r="10" spans="1:10">
      <c r="C10" s="37"/>
      <c r="D10" s="38" t="s">
        <v>348</v>
      </c>
      <c r="E10" s="167"/>
      <c r="F10" s="39">
        <v>337173</v>
      </c>
      <c r="G10" s="39">
        <v>337173</v>
      </c>
      <c r="H10" s="709" t="s">
        <v>627</v>
      </c>
    </row>
    <row r="11" spans="1:10" ht="23.25">
      <c r="C11" s="37"/>
      <c r="D11" s="38" t="s">
        <v>349</v>
      </c>
      <c r="E11" s="167"/>
      <c r="F11" s="39">
        <v>189448</v>
      </c>
      <c r="G11" s="39">
        <v>102223</v>
      </c>
      <c r="H11" s="709" t="s">
        <v>628</v>
      </c>
    </row>
    <row r="12" spans="1:10">
      <c r="C12" s="37"/>
      <c r="D12" s="38" t="s">
        <v>350</v>
      </c>
      <c r="E12" s="167"/>
      <c r="F12" s="39">
        <v>0</v>
      </c>
      <c r="G12" s="39">
        <v>0</v>
      </c>
      <c r="H12" s="709" t="s">
        <v>629</v>
      </c>
    </row>
    <row r="13" spans="1:10">
      <c r="C13" s="37"/>
      <c r="D13" s="38" t="s">
        <v>351</v>
      </c>
      <c r="E13" s="167"/>
      <c r="F13" s="39">
        <v>2311736</v>
      </c>
      <c r="G13" s="39">
        <v>1215296</v>
      </c>
      <c r="H13" s="709" t="s">
        <v>630</v>
      </c>
    </row>
    <row r="14" spans="1:10">
      <c r="C14" s="37"/>
      <c r="D14" s="38" t="s">
        <v>352</v>
      </c>
      <c r="E14" s="167"/>
      <c r="F14" s="39">
        <v>56815726</v>
      </c>
      <c r="G14" s="39">
        <v>56831243</v>
      </c>
      <c r="H14" s="709" t="s">
        <v>631</v>
      </c>
    </row>
    <row r="15" spans="1:10">
      <c r="C15" s="37"/>
      <c r="D15" s="38" t="s">
        <v>353</v>
      </c>
      <c r="E15" s="167"/>
      <c r="F15" s="39">
        <v>560974</v>
      </c>
      <c r="G15" s="39">
        <v>560974</v>
      </c>
      <c r="H15" s="709" t="s">
        <v>632</v>
      </c>
    </row>
    <row r="16" spans="1:10">
      <c r="C16" s="37"/>
      <c r="D16" s="38" t="s">
        <v>354</v>
      </c>
      <c r="E16" s="167"/>
      <c r="F16" s="40">
        <v>0</v>
      </c>
      <c r="G16" s="40">
        <v>0</v>
      </c>
      <c r="H16" s="710" t="s">
        <v>633</v>
      </c>
    </row>
    <row r="17" spans="3:8">
      <c r="C17" s="37"/>
      <c r="D17" s="38" t="s">
        <v>355</v>
      </c>
      <c r="E17" s="167"/>
      <c r="F17" s="39">
        <v>160447</v>
      </c>
      <c r="G17" s="39">
        <v>645673</v>
      </c>
      <c r="H17" s="709" t="s">
        <v>634</v>
      </c>
    </row>
    <row r="18" spans="3:8">
      <c r="C18" s="37"/>
      <c r="D18" s="38" t="s">
        <v>356</v>
      </c>
      <c r="E18" s="167"/>
      <c r="F18" s="39">
        <v>3907</v>
      </c>
      <c r="G18" s="39">
        <v>0</v>
      </c>
      <c r="H18" s="709" t="s">
        <v>635</v>
      </c>
    </row>
    <row r="19" spans="3:8">
      <c r="C19" s="37"/>
      <c r="D19" s="38" t="s">
        <v>357</v>
      </c>
      <c r="E19" s="167"/>
      <c r="F19" s="39">
        <v>1228215</v>
      </c>
      <c r="G19" s="39">
        <v>1136324</v>
      </c>
      <c r="H19" s="709" t="s">
        <v>636</v>
      </c>
    </row>
    <row r="20" spans="3:8">
      <c r="C20" s="37"/>
      <c r="D20" s="38" t="s">
        <v>358</v>
      </c>
      <c r="E20" s="167"/>
      <c r="F20" s="39">
        <v>478352</v>
      </c>
      <c r="G20" s="39">
        <v>195295</v>
      </c>
      <c r="H20" s="709" t="s">
        <v>637</v>
      </c>
    </row>
    <row r="21" spans="3:8">
      <c r="C21" s="37"/>
      <c r="D21" s="38" t="s">
        <v>359</v>
      </c>
      <c r="E21" s="167"/>
      <c r="F21" s="39">
        <v>3679012</v>
      </c>
      <c r="G21" s="39">
        <v>3640410</v>
      </c>
      <c r="H21" s="709" t="s">
        <v>638</v>
      </c>
    </row>
    <row r="22" spans="3:8">
      <c r="C22" s="37"/>
      <c r="D22" s="38" t="s">
        <v>360</v>
      </c>
      <c r="E22" s="167"/>
      <c r="F22" s="39">
        <v>297318</v>
      </c>
      <c r="G22" s="39">
        <v>303279</v>
      </c>
      <c r="H22" s="709" t="s">
        <v>639</v>
      </c>
    </row>
    <row r="23" spans="3:8">
      <c r="C23" s="37"/>
      <c r="D23" s="156" t="s">
        <v>361</v>
      </c>
      <c r="E23" s="168"/>
      <c r="F23" s="157">
        <v>1181488</v>
      </c>
      <c r="G23" s="157">
        <v>681949</v>
      </c>
      <c r="H23" s="711" t="s">
        <v>640</v>
      </c>
    </row>
    <row r="24" spans="3:8">
      <c r="C24" s="37"/>
      <c r="D24" s="158" t="s">
        <v>641</v>
      </c>
      <c r="E24" s="167"/>
      <c r="F24" s="159">
        <v>74828790</v>
      </c>
      <c r="G24" s="159">
        <v>73231902</v>
      </c>
      <c r="H24" s="712"/>
    </row>
    <row r="25" spans="3:8">
      <c r="C25" s="165"/>
      <c r="D25" s="175" t="s">
        <v>642</v>
      </c>
      <c r="E25" s="726"/>
      <c r="F25" s="726">
        <v>0</v>
      </c>
      <c r="G25" s="726">
        <v>0</v>
      </c>
      <c r="H25" s="727"/>
    </row>
    <row r="26" spans="3:8">
      <c r="C26" s="37"/>
      <c r="D26" s="38" t="s">
        <v>364</v>
      </c>
      <c r="E26" s="37"/>
      <c r="F26" s="39">
        <v>338851</v>
      </c>
      <c r="G26" s="39">
        <v>338851</v>
      </c>
      <c r="H26" s="709" t="s">
        <v>643</v>
      </c>
    </row>
    <row r="27" spans="3:8">
      <c r="C27" s="37"/>
      <c r="D27" s="38" t="s">
        <v>365</v>
      </c>
      <c r="E27" s="37"/>
      <c r="F27" s="39">
        <v>54512</v>
      </c>
      <c r="G27" s="39">
        <v>0</v>
      </c>
      <c r="H27" s="709" t="s">
        <v>644</v>
      </c>
    </row>
    <row r="28" spans="3:8">
      <c r="C28" s="37"/>
      <c r="D28" s="38" t="s">
        <v>366</v>
      </c>
      <c r="E28" s="37"/>
      <c r="F28" s="39">
        <v>65909700</v>
      </c>
      <c r="G28" s="39">
        <v>66832375</v>
      </c>
      <c r="H28" s="709" t="s">
        <v>645</v>
      </c>
    </row>
    <row r="29" spans="3:8">
      <c r="C29" s="37"/>
      <c r="D29" s="38" t="s">
        <v>353</v>
      </c>
      <c r="E29" s="37"/>
      <c r="F29" s="39">
        <v>419723</v>
      </c>
      <c r="G29" s="39">
        <v>419723</v>
      </c>
      <c r="H29" s="709" t="s">
        <v>646</v>
      </c>
    </row>
    <row r="30" spans="3:8">
      <c r="C30" s="37"/>
      <c r="D30" s="38" t="s">
        <v>354</v>
      </c>
      <c r="E30" s="37"/>
      <c r="F30" s="39">
        <v>0</v>
      </c>
      <c r="G30" s="39">
        <v>0</v>
      </c>
      <c r="H30" s="709" t="s">
        <v>647</v>
      </c>
    </row>
    <row r="31" spans="3:8">
      <c r="C31" s="37"/>
      <c r="D31" s="38" t="s">
        <v>367</v>
      </c>
      <c r="E31" s="37"/>
      <c r="F31" s="39">
        <v>1762767</v>
      </c>
      <c r="G31" s="39">
        <v>0</v>
      </c>
      <c r="H31" s="709" t="s">
        <v>648</v>
      </c>
    </row>
    <row r="32" spans="3:8">
      <c r="C32" s="37"/>
      <c r="D32" s="38" t="s">
        <v>368</v>
      </c>
      <c r="E32" s="37"/>
      <c r="F32" s="39">
        <v>383127</v>
      </c>
      <c r="G32" s="39">
        <v>324873</v>
      </c>
      <c r="H32" s="709" t="s">
        <v>649</v>
      </c>
    </row>
    <row r="33" spans="3:8">
      <c r="C33" s="37"/>
      <c r="D33" s="38" t="s">
        <v>369</v>
      </c>
      <c r="E33" s="37"/>
      <c r="F33" s="39">
        <v>160231</v>
      </c>
      <c r="G33" s="39">
        <v>44284</v>
      </c>
      <c r="H33" s="709" t="s">
        <v>650</v>
      </c>
    </row>
    <row r="34" spans="3:8">
      <c r="C34" s="37"/>
      <c r="D34" s="38" t="s">
        <v>370</v>
      </c>
      <c r="E34" s="37"/>
      <c r="F34" s="39">
        <v>317007</v>
      </c>
      <c r="G34" s="39">
        <v>303327</v>
      </c>
      <c r="H34" s="709" t="s">
        <v>651</v>
      </c>
    </row>
    <row r="35" spans="3:8">
      <c r="C35" s="37"/>
      <c r="D35" s="156" t="s">
        <v>371</v>
      </c>
      <c r="E35" s="168"/>
      <c r="F35" s="157">
        <v>524466</v>
      </c>
      <c r="G35" s="157">
        <v>0</v>
      </c>
      <c r="H35" s="711" t="s">
        <v>652</v>
      </c>
    </row>
    <row r="36" spans="3:8">
      <c r="C36" s="37"/>
      <c r="D36" s="158" t="s">
        <v>653</v>
      </c>
      <c r="E36" s="155"/>
      <c r="F36" s="159">
        <v>69870384</v>
      </c>
      <c r="G36" s="159">
        <v>68263433</v>
      </c>
      <c r="H36" s="712"/>
    </row>
    <row r="37" spans="3:8">
      <c r="C37" s="37"/>
      <c r="D37" s="175" t="s">
        <v>654</v>
      </c>
      <c r="E37" s="726"/>
      <c r="F37" s="726">
        <v>0</v>
      </c>
      <c r="G37" s="726">
        <v>0</v>
      </c>
      <c r="H37" s="727"/>
    </row>
    <row r="38" spans="3:8">
      <c r="C38" s="37"/>
      <c r="D38" s="160" t="s">
        <v>655</v>
      </c>
      <c r="E38" s="161"/>
      <c r="F38" s="162">
        <v>5218813</v>
      </c>
      <c r="G38" s="162">
        <v>5218813</v>
      </c>
      <c r="H38" s="713"/>
    </row>
    <row r="39" spans="3:8">
      <c r="C39" s="151"/>
      <c r="D39" s="733" t="s">
        <v>656</v>
      </c>
      <c r="E39" s="169"/>
      <c r="F39" s="170">
        <v>2476209</v>
      </c>
      <c r="G39" s="170">
        <v>2476209</v>
      </c>
      <c r="H39" s="714" t="s">
        <v>657</v>
      </c>
    </row>
    <row r="40" spans="3:8">
      <c r="C40" s="151"/>
      <c r="D40" s="733" t="s">
        <v>658</v>
      </c>
      <c r="E40" s="169"/>
      <c r="F40" s="170">
        <v>208791</v>
      </c>
      <c r="G40" s="170">
        <v>208791</v>
      </c>
      <c r="H40" s="714" t="s">
        <v>659</v>
      </c>
    </row>
    <row r="41" spans="3:8">
      <c r="C41" s="151"/>
      <c r="D41" s="733" t="s">
        <v>660</v>
      </c>
      <c r="E41" s="169"/>
      <c r="F41" s="170">
        <v>2013547</v>
      </c>
      <c r="G41" s="170">
        <v>2013547</v>
      </c>
      <c r="H41" s="714" t="s">
        <v>661</v>
      </c>
    </row>
    <row r="42" spans="3:8">
      <c r="C42" s="151"/>
      <c r="D42" s="733" t="s">
        <v>662</v>
      </c>
      <c r="E42" s="169"/>
      <c r="F42" s="170">
        <v>0</v>
      </c>
      <c r="G42" s="170">
        <v>0</v>
      </c>
      <c r="H42" s="714" t="s">
        <v>2090</v>
      </c>
    </row>
    <row r="43" spans="3:8">
      <c r="C43" s="151"/>
      <c r="D43" s="733" t="s">
        <v>664</v>
      </c>
      <c r="E43" s="169"/>
      <c r="F43" s="170">
        <v>-83916</v>
      </c>
      <c r="G43" s="170">
        <v>-83916</v>
      </c>
      <c r="H43" s="714" t="s">
        <v>663</v>
      </c>
    </row>
    <row r="44" spans="3:8">
      <c r="C44" s="151"/>
      <c r="D44" s="733" t="s">
        <v>666</v>
      </c>
      <c r="E44" s="169"/>
      <c r="F44" s="170">
        <v>711323</v>
      </c>
      <c r="G44" s="170">
        <v>711323</v>
      </c>
      <c r="H44" s="714" t="s">
        <v>665</v>
      </c>
    </row>
    <row r="45" spans="3:8">
      <c r="C45" s="151"/>
      <c r="D45" s="733" t="s">
        <v>668</v>
      </c>
      <c r="E45" s="169"/>
      <c r="F45" s="170">
        <v>-107141</v>
      </c>
      <c r="G45" s="170">
        <v>-107141</v>
      </c>
      <c r="H45" s="714" t="s">
        <v>667</v>
      </c>
    </row>
    <row r="46" spans="3:8">
      <c r="C46" s="37"/>
      <c r="D46" s="160" t="s">
        <v>670</v>
      </c>
      <c r="E46" s="161"/>
      <c r="F46" s="162">
        <v>-253261</v>
      </c>
      <c r="G46" s="162">
        <v>-253261</v>
      </c>
      <c r="H46" s="713" t="s">
        <v>669</v>
      </c>
    </row>
    <row r="47" spans="3:8">
      <c r="C47" s="37"/>
      <c r="D47" s="160" t="s">
        <v>672</v>
      </c>
      <c r="E47" s="161"/>
      <c r="F47" s="162">
        <v>-7146</v>
      </c>
      <c r="G47" s="162">
        <v>2917</v>
      </c>
      <c r="H47" s="713" t="s">
        <v>671</v>
      </c>
    </row>
    <row r="48" spans="3:8">
      <c r="C48" s="151"/>
      <c r="D48" s="163" t="s">
        <v>673</v>
      </c>
      <c r="E48" s="171"/>
      <c r="F48" s="164">
        <v>4958406</v>
      </c>
      <c r="G48" s="164">
        <v>4968469</v>
      </c>
      <c r="H48" s="715"/>
    </row>
    <row r="49" spans="3:8">
      <c r="C49" s="2"/>
      <c r="D49" s="2"/>
      <c r="E49" s="2"/>
      <c r="F49" s="2"/>
      <c r="G49" s="2"/>
      <c r="H49" s="455"/>
    </row>
    <row r="50" spans="3:8">
      <c r="D50" s="357" t="s">
        <v>333</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K52"/>
  <sheetViews>
    <sheetView zoomScale="85" zoomScaleNormal="85" workbookViewId="0"/>
  </sheetViews>
  <sheetFormatPr baseColWidth="10" defaultColWidth="11.3984375" defaultRowHeight="14.25"/>
  <cols>
    <col min="1" max="1" width="12.1328125" style="1" customWidth="1"/>
    <col min="2" max="2" width="3.6640625" style="1" customWidth="1"/>
    <col min="3" max="3" width="11.59765625" style="1" bestFit="1" customWidth="1"/>
    <col min="4" max="4" width="62" style="1" customWidth="1"/>
    <col min="5" max="5" width="11.3984375" style="1"/>
    <col min="6" max="6" width="12.59765625" style="1" bestFit="1" customWidth="1"/>
    <col min="7" max="7" width="11.59765625" style="1" bestFit="1" customWidth="1"/>
    <col min="8" max="8" width="18.86328125" style="1" customWidth="1"/>
    <col min="9" max="16384" width="11.3984375" style="1"/>
  </cols>
  <sheetData>
    <row r="2" spans="1:11" ht="15" customHeight="1">
      <c r="C2" s="982" t="s">
        <v>674</v>
      </c>
      <c r="D2" s="982"/>
      <c r="E2" s="982"/>
      <c r="F2" s="982"/>
      <c r="G2" s="982"/>
      <c r="H2" s="982"/>
      <c r="I2" s="982"/>
      <c r="J2" s="982"/>
    </row>
    <row r="3" spans="1:11" ht="15" customHeight="1">
      <c r="C3" s="982"/>
      <c r="D3" s="982"/>
      <c r="E3" s="982"/>
      <c r="F3" s="982"/>
      <c r="G3" s="982"/>
      <c r="H3" s="982"/>
      <c r="I3" s="982"/>
      <c r="J3" s="982"/>
    </row>
    <row r="4" spans="1:11">
      <c r="A4" s="250" t="s">
        <v>254</v>
      </c>
    </row>
    <row r="5" spans="1:11" ht="15.4">
      <c r="A5" s="43" t="s">
        <v>675</v>
      </c>
      <c r="C5" s="2"/>
      <c r="D5" s="2"/>
      <c r="E5" s="2"/>
      <c r="F5" s="2"/>
      <c r="G5" s="2"/>
      <c r="H5" s="2"/>
      <c r="I5" s="2"/>
      <c r="J5" s="2"/>
      <c r="K5" s="2"/>
    </row>
    <row r="6" spans="1:11" ht="68.25">
      <c r="D6" s="176" t="s">
        <v>676</v>
      </c>
      <c r="E6" s="533"/>
      <c r="F6" s="747" t="s">
        <v>622</v>
      </c>
      <c r="G6" s="747" t="s">
        <v>677</v>
      </c>
      <c r="H6" s="747" t="s">
        <v>623</v>
      </c>
    </row>
    <row r="7" spans="1:11" ht="15.4">
      <c r="D7" s="152"/>
      <c r="E7" s="153"/>
      <c r="F7" s="154"/>
      <c r="G7" s="154"/>
      <c r="H7" s="154"/>
    </row>
    <row r="8" spans="1:11">
      <c r="D8" s="529" t="s">
        <v>654</v>
      </c>
      <c r="E8" s="42"/>
      <c r="F8" s="42"/>
      <c r="G8" s="42"/>
      <c r="H8" s="42"/>
    </row>
    <row r="9" spans="1:11">
      <c r="D9" s="160" t="s">
        <v>655</v>
      </c>
      <c r="E9" s="161"/>
      <c r="F9" s="162">
        <v>5218813</v>
      </c>
      <c r="G9" s="162">
        <v>0</v>
      </c>
      <c r="H9" s="162">
        <v>5218813</v>
      </c>
    </row>
    <row r="10" spans="1:11">
      <c r="D10" s="733" t="s">
        <v>656</v>
      </c>
      <c r="E10" s="169"/>
      <c r="F10" s="170">
        <v>2476209</v>
      </c>
      <c r="G10" s="170">
        <v>0</v>
      </c>
      <c r="H10" s="170">
        <v>2476209</v>
      </c>
    </row>
    <row r="11" spans="1:11">
      <c r="D11" s="733" t="s">
        <v>658</v>
      </c>
      <c r="E11" s="169"/>
      <c r="F11" s="170">
        <v>208791</v>
      </c>
      <c r="G11" s="170">
        <v>0</v>
      </c>
      <c r="H11" s="170">
        <v>208791</v>
      </c>
    </row>
    <row r="12" spans="1:11">
      <c r="D12" s="733" t="s">
        <v>660</v>
      </c>
      <c r="E12" s="169"/>
      <c r="F12" s="170">
        <v>2013547</v>
      </c>
      <c r="G12" s="170">
        <v>0</v>
      </c>
      <c r="H12" s="170">
        <v>2013547</v>
      </c>
    </row>
    <row r="13" spans="1:11">
      <c r="D13" s="733" t="s">
        <v>662</v>
      </c>
      <c r="E13" s="169"/>
      <c r="F13" s="170">
        <v>0</v>
      </c>
      <c r="G13" s="170">
        <v>0</v>
      </c>
      <c r="H13" s="170">
        <v>0</v>
      </c>
    </row>
    <row r="14" spans="1:11">
      <c r="D14" s="733" t="s">
        <v>664</v>
      </c>
      <c r="E14" s="169"/>
      <c r="F14" s="170">
        <v>-83916</v>
      </c>
      <c r="G14" s="170">
        <v>0</v>
      </c>
      <c r="H14" s="170">
        <v>-83916</v>
      </c>
    </row>
    <row r="15" spans="1:11">
      <c r="D15" s="733" t="s">
        <v>666</v>
      </c>
      <c r="E15" s="169"/>
      <c r="F15" s="170">
        <v>711323</v>
      </c>
      <c r="G15" s="170">
        <v>0</v>
      </c>
      <c r="H15" s="170">
        <v>711323</v>
      </c>
    </row>
    <row r="16" spans="1:11">
      <c r="D16" s="733" t="s">
        <v>668</v>
      </c>
      <c r="E16" s="169"/>
      <c r="F16" s="170">
        <v>-107141</v>
      </c>
      <c r="G16" s="170">
        <v>0</v>
      </c>
      <c r="H16" s="170">
        <v>-107141</v>
      </c>
    </row>
    <row r="17" spans="4:8">
      <c r="D17" s="160" t="s">
        <v>670</v>
      </c>
      <c r="E17" s="161"/>
      <c r="F17" s="162">
        <v>-253261</v>
      </c>
      <c r="G17" s="162">
        <v>0</v>
      </c>
      <c r="H17" s="162">
        <v>-253261</v>
      </c>
    </row>
    <row r="18" spans="4:8">
      <c r="D18" s="530" t="s">
        <v>678</v>
      </c>
      <c r="E18" s="531"/>
      <c r="F18" s="532">
        <v>-7146</v>
      </c>
      <c r="G18" s="532">
        <v>10063</v>
      </c>
      <c r="H18" s="532">
        <v>2917</v>
      </c>
    </row>
    <row r="19" spans="4:8">
      <c r="D19" s="160" t="s">
        <v>679</v>
      </c>
      <c r="E19" s="161"/>
      <c r="F19" s="162">
        <v>4958406</v>
      </c>
      <c r="G19" s="162">
        <v>10063</v>
      </c>
      <c r="H19" s="162">
        <v>4968469</v>
      </c>
    </row>
    <row r="20" spans="4:8" ht="5.25" customHeight="1">
      <c r="D20" s="151"/>
      <c r="E20" s="151"/>
      <c r="F20" s="151"/>
      <c r="G20" s="151"/>
      <c r="H20" s="166">
        <v>0</v>
      </c>
    </row>
    <row r="21" spans="4:8">
      <c r="D21" s="167" t="s">
        <v>680</v>
      </c>
      <c r="E21" s="167"/>
      <c r="F21" s="167"/>
      <c r="G21" s="167"/>
      <c r="H21" s="172">
        <v>0</v>
      </c>
    </row>
    <row r="22" spans="4:8">
      <c r="D22" s="167" t="s">
        <v>681</v>
      </c>
      <c r="E22" s="167"/>
      <c r="F22" s="167"/>
      <c r="G22" s="167"/>
      <c r="H22" s="172">
        <v>-29333</v>
      </c>
    </row>
    <row r="23" spans="4:8">
      <c r="D23" s="167" t="s">
        <v>682</v>
      </c>
      <c r="E23" s="167"/>
      <c r="F23" s="167"/>
      <c r="G23" s="167"/>
      <c r="H23" s="170">
        <v>0</v>
      </c>
    </row>
    <row r="24" spans="4:8">
      <c r="D24" s="167" t="s">
        <v>683</v>
      </c>
      <c r="E24" s="167"/>
      <c r="F24" s="167"/>
      <c r="G24" s="167"/>
      <c r="H24" s="170">
        <v>-2687</v>
      </c>
    </row>
    <row r="25" spans="4:8">
      <c r="D25" s="733" t="s">
        <v>684</v>
      </c>
      <c r="E25" s="167"/>
      <c r="F25" s="167"/>
      <c r="G25" s="167"/>
      <c r="H25" s="170">
        <v>-38775.284999999996</v>
      </c>
    </row>
    <row r="26" spans="4:8">
      <c r="D26" s="733" t="s">
        <v>685</v>
      </c>
      <c r="E26" s="167"/>
      <c r="F26" s="167"/>
      <c r="G26" s="167"/>
      <c r="H26" s="170">
        <v>-2917</v>
      </c>
    </row>
    <row r="27" spans="4:8">
      <c r="D27" s="733" t="s">
        <v>686</v>
      </c>
      <c r="E27" s="733"/>
      <c r="F27" s="733"/>
      <c r="G27" s="167"/>
      <c r="H27" s="170">
        <v>0</v>
      </c>
    </row>
    <row r="28" spans="4:8">
      <c r="D28" s="733" t="s">
        <v>687</v>
      </c>
      <c r="E28" s="733"/>
      <c r="F28" s="733"/>
      <c r="G28" s="167"/>
      <c r="H28" s="170">
        <v>253160.19011545699</v>
      </c>
    </row>
    <row r="29" spans="4:8">
      <c r="D29" s="733" t="s">
        <v>688</v>
      </c>
      <c r="E29" s="733"/>
      <c r="F29" s="733"/>
      <c r="G29" s="169"/>
      <c r="H29" s="170">
        <v>-72253</v>
      </c>
    </row>
    <row r="30" spans="4:8">
      <c r="D30" s="733" t="s">
        <v>689</v>
      </c>
      <c r="E30" s="733"/>
      <c r="F30" s="733"/>
      <c r="G30" s="169"/>
      <c r="H30" s="170">
        <v>-135624.16799831271</v>
      </c>
    </row>
    <row r="31" spans="4:8">
      <c r="D31" s="733" t="s">
        <v>690</v>
      </c>
      <c r="E31" s="733"/>
      <c r="F31" s="733"/>
      <c r="G31" s="169"/>
      <c r="H31" s="170">
        <v>-7330.6553256558909</v>
      </c>
    </row>
    <row r="32" spans="4:8">
      <c r="D32" s="733" t="s">
        <v>691</v>
      </c>
      <c r="E32" s="733"/>
      <c r="F32" s="733"/>
      <c r="G32" s="169"/>
      <c r="H32" s="170">
        <v>-9523.6973739999994</v>
      </c>
    </row>
    <row r="33" spans="4:8">
      <c r="D33" s="733" t="s">
        <v>692</v>
      </c>
      <c r="E33" s="733"/>
      <c r="F33" s="733"/>
      <c r="G33" s="169"/>
      <c r="H33" s="170">
        <v>0</v>
      </c>
    </row>
    <row r="34" spans="4:8">
      <c r="D34" s="173" t="s">
        <v>693</v>
      </c>
      <c r="E34" s="733"/>
      <c r="F34" s="733"/>
      <c r="G34" s="169"/>
      <c r="H34" s="170">
        <v>0</v>
      </c>
    </row>
    <row r="35" spans="4:8">
      <c r="D35" s="733" t="s">
        <v>694</v>
      </c>
      <c r="E35" s="733"/>
      <c r="F35" s="733"/>
      <c r="G35" s="169"/>
      <c r="H35" s="170">
        <v>-689686.02085880865</v>
      </c>
    </row>
    <row r="36" spans="4:8">
      <c r="D36" s="173" t="s">
        <v>695</v>
      </c>
      <c r="E36" s="733"/>
      <c r="F36" s="733"/>
      <c r="G36" s="169"/>
      <c r="H36" s="170">
        <v>0</v>
      </c>
    </row>
    <row r="37" spans="4:8">
      <c r="D37" s="733" t="s">
        <v>696</v>
      </c>
      <c r="E37" s="733"/>
      <c r="F37" s="733"/>
      <c r="G37" s="169"/>
      <c r="H37" s="170">
        <v>0</v>
      </c>
    </row>
    <row r="38" spans="4:8">
      <c r="D38" s="983" t="s">
        <v>697</v>
      </c>
      <c r="E38" s="983"/>
      <c r="F38" s="983"/>
      <c r="G38" s="169"/>
      <c r="H38" s="170">
        <v>74723.5785924269</v>
      </c>
    </row>
    <row r="39" spans="4:8">
      <c r="D39" s="733" t="s">
        <v>698</v>
      </c>
      <c r="E39" s="733"/>
      <c r="F39" s="733"/>
      <c r="G39" s="169"/>
      <c r="H39" s="170">
        <v>-45418.922870434784</v>
      </c>
    </row>
    <row r="40" spans="4:8">
      <c r="D40" s="160" t="s">
        <v>699</v>
      </c>
      <c r="E40" s="160"/>
      <c r="F40" s="160"/>
      <c r="G40" s="161"/>
      <c r="H40" s="162">
        <v>4262804.0192806721</v>
      </c>
    </row>
    <row r="41" spans="4:8">
      <c r="D41" s="733" t="s">
        <v>700</v>
      </c>
      <c r="E41" s="733"/>
      <c r="F41" s="733"/>
      <c r="G41" s="169"/>
      <c r="H41" s="170">
        <v>625000</v>
      </c>
    </row>
    <row r="42" spans="4:8">
      <c r="D42" s="174" t="s">
        <v>701</v>
      </c>
      <c r="E42" s="733"/>
      <c r="F42" s="733"/>
      <c r="G42" s="169"/>
      <c r="H42" s="170">
        <v>0</v>
      </c>
    </row>
    <row r="43" spans="4:8">
      <c r="D43" s="160" t="s">
        <v>702</v>
      </c>
      <c r="E43" s="160"/>
      <c r="F43" s="160"/>
      <c r="G43" s="161"/>
      <c r="H43" s="162">
        <v>625000</v>
      </c>
    </row>
    <row r="44" spans="4:8">
      <c r="D44" s="733" t="s">
        <v>703</v>
      </c>
      <c r="E44" s="733"/>
      <c r="F44" s="733"/>
      <c r="G44" s="169"/>
      <c r="H44" s="170">
        <v>840000</v>
      </c>
    </row>
    <row r="45" spans="4:8">
      <c r="D45" s="733" t="s">
        <v>704</v>
      </c>
      <c r="E45" s="733"/>
      <c r="F45" s="733"/>
      <c r="G45" s="169"/>
      <c r="H45" s="170">
        <v>0</v>
      </c>
    </row>
    <row r="46" spans="4:8" ht="24">
      <c r="D46" s="173" t="s">
        <v>705</v>
      </c>
      <c r="E46" s="733"/>
      <c r="F46" s="733"/>
      <c r="G46" s="169"/>
      <c r="H46" s="170">
        <v>0</v>
      </c>
    </row>
    <row r="47" spans="4:8">
      <c r="D47" s="733" t="s">
        <v>706</v>
      </c>
      <c r="E47" s="733"/>
      <c r="F47" s="733"/>
      <c r="G47" s="169"/>
      <c r="H47" s="170">
        <v>0</v>
      </c>
    </row>
    <row r="48" spans="4:8">
      <c r="D48" s="733" t="s">
        <v>707</v>
      </c>
      <c r="E48" s="733"/>
      <c r="F48" s="733"/>
      <c r="G48" s="169"/>
      <c r="H48" s="170">
        <v>0</v>
      </c>
    </row>
    <row r="49" spans="4:8">
      <c r="D49" s="160" t="s">
        <v>708</v>
      </c>
      <c r="E49" s="160"/>
      <c r="F49" s="160"/>
      <c r="G49" s="161"/>
      <c r="H49" s="162">
        <v>840000</v>
      </c>
    </row>
    <row r="50" spans="4:8">
      <c r="D50" s="534" t="s">
        <v>709</v>
      </c>
      <c r="E50" s="535"/>
      <c r="F50" s="536"/>
      <c r="G50" s="536"/>
      <c r="H50" s="536">
        <v>5727804.0192806721</v>
      </c>
    </row>
    <row r="52" spans="4:8">
      <c r="D52" s="357" t="s">
        <v>333</v>
      </c>
    </row>
  </sheetData>
  <mergeCells count="2">
    <mergeCell ref="C2:J3"/>
    <mergeCell ref="D38:F3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59999389629810485"/>
  </sheetPr>
  <dimension ref="A2:O22"/>
  <sheetViews>
    <sheetView zoomScale="85" zoomScaleNormal="85" workbookViewId="0"/>
  </sheetViews>
  <sheetFormatPr baseColWidth="10" defaultColWidth="11.3984375" defaultRowHeight="14.25"/>
  <cols>
    <col min="1" max="1" width="12.1328125" style="1" customWidth="1"/>
    <col min="2" max="2" width="3.6640625" style="1" customWidth="1"/>
    <col min="3" max="3" width="11.59765625" style="1" bestFit="1" customWidth="1"/>
    <col min="4" max="4" width="35" style="1" customWidth="1"/>
    <col min="5" max="6" width="14.33203125" style="1" customWidth="1"/>
    <col min="7" max="7" width="11.59765625" style="1" bestFit="1" customWidth="1"/>
    <col min="8" max="8" width="14.33203125" style="1" customWidth="1"/>
    <col min="9" max="9" width="11.19921875" style="1" customWidth="1"/>
    <col min="10" max="16384" width="11.3984375" style="1"/>
  </cols>
  <sheetData>
    <row r="2" spans="1:15" ht="15" customHeight="1">
      <c r="C2" s="965" t="s">
        <v>710</v>
      </c>
      <c r="D2" s="965"/>
      <c r="E2" s="965"/>
      <c r="F2" s="965"/>
      <c r="G2" s="965"/>
      <c r="H2" s="965"/>
      <c r="I2" s="965"/>
      <c r="J2" s="965"/>
      <c r="K2" s="965"/>
      <c r="L2" s="965"/>
      <c r="M2" s="965"/>
      <c r="N2" s="965"/>
      <c r="O2" s="965"/>
    </row>
    <row r="3" spans="1:15" ht="15" customHeight="1">
      <c r="C3" s="965"/>
      <c r="D3" s="965"/>
      <c r="E3" s="965"/>
      <c r="F3" s="965"/>
      <c r="G3" s="965"/>
      <c r="H3" s="965"/>
      <c r="I3" s="965"/>
      <c r="J3" s="965"/>
      <c r="K3" s="965"/>
      <c r="L3" s="965"/>
      <c r="M3" s="965"/>
      <c r="N3" s="965"/>
      <c r="O3" s="965"/>
    </row>
    <row r="4" spans="1:15">
      <c r="A4" s="250" t="s">
        <v>254</v>
      </c>
    </row>
    <row r="5" spans="1:15" ht="15.4">
      <c r="A5" s="43" t="s">
        <v>50</v>
      </c>
      <c r="C5" s="2"/>
      <c r="D5" s="2"/>
      <c r="E5" s="2"/>
      <c r="F5" s="2"/>
      <c r="G5" s="2"/>
      <c r="H5" s="2"/>
      <c r="I5" s="2"/>
      <c r="J5" s="2"/>
      <c r="K5" s="2"/>
    </row>
    <row r="6" spans="1:15">
      <c r="C6" s="103"/>
      <c r="D6" s="44"/>
      <c r="E6" s="196" t="s">
        <v>268</v>
      </c>
      <c r="F6" s="196" t="s">
        <v>269</v>
      </c>
      <c r="G6" s="196" t="s">
        <v>270</v>
      </c>
      <c r="H6" s="196" t="s">
        <v>271</v>
      </c>
      <c r="I6" s="196" t="s">
        <v>272</v>
      </c>
      <c r="J6" s="196" t="s">
        <v>711</v>
      </c>
      <c r="K6" s="196" t="s">
        <v>712</v>
      </c>
      <c r="L6" s="196" t="s">
        <v>336</v>
      </c>
      <c r="M6" s="196" t="s">
        <v>337</v>
      </c>
      <c r="N6" s="196" t="s">
        <v>396</v>
      </c>
    </row>
    <row r="7" spans="1:15" ht="15.75" thickBot="1">
      <c r="C7" s="103"/>
      <c r="D7" s="537"/>
      <c r="E7" s="984" t="s">
        <v>713</v>
      </c>
      <c r="F7" s="984"/>
      <c r="G7" s="984"/>
      <c r="H7" s="984"/>
      <c r="I7" s="984"/>
      <c r="J7" s="984" t="s">
        <v>714</v>
      </c>
      <c r="K7" s="984"/>
      <c r="L7" s="985" t="s">
        <v>715</v>
      </c>
      <c r="M7" s="3"/>
      <c r="N7" s="3"/>
    </row>
    <row r="8" spans="1:15" ht="64.150000000000006" thickBot="1">
      <c r="C8" s="103"/>
      <c r="D8" s="538" t="s">
        <v>716</v>
      </c>
      <c r="E8" s="539" t="s">
        <v>373</v>
      </c>
      <c r="F8" s="539" t="s">
        <v>717</v>
      </c>
      <c r="G8" s="539" t="s">
        <v>718</v>
      </c>
      <c r="H8" s="539" t="s">
        <v>719</v>
      </c>
      <c r="I8" s="539" t="s">
        <v>720</v>
      </c>
      <c r="J8" s="539" t="s">
        <v>721</v>
      </c>
      <c r="K8" s="539" t="s">
        <v>722</v>
      </c>
      <c r="L8" s="986"/>
      <c r="M8" s="375" t="s">
        <v>723</v>
      </c>
      <c r="N8" s="375" t="s">
        <v>724</v>
      </c>
    </row>
    <row r="9" spans="1:15">
      <c r="C9" s="196">
        <v>1</v>
      </c>
      <c r="D9" s="104" t="s">
        <v>725</v>
      </c>
      <c r="E9" s="105">
        <v>0</v>
      </c>
      <c r="F9" s="105">
        <v>0</v>
      </c>
      <c r="G9" s="105">
        <v>0</v>
      </c>
      <c r="H9" s="105">
        <v>0</v>
      </c>
      <c r="I9" s="105">
        <v>0</v>
      </c>
      <c r="J9" s="106">
        <v>0</v>
      </c>
      <c r="K9" s="106">
        <v>0</v>
      </c>
      <c r="L9" s="107">
        <v>0</v>
      </c>
      <c r="M9" s="107">
        <v>0</v>
      </c>
      <c r="N9" s="107">
        <v>0</v>
      </c>
    </row>
    <row r="10" spans="1:15">
      <c r="C10" s="196">
        <v>2</v>
      </c>
      <c r="D10" s="108" t="s">
        <v>726</v>
      </c>
      <c r="E10" s="109" t="s">
        <v>1960</v>
      </c>
      <c r="F10" s="109" t="s">
        <v>1960</v>
      </c>
      <c r="G10" s="109" t="s">
        <v>1960</v>
      </c>
      <c r="H10" s="109" t="s">
        <v>1960</v>
      </c>
      <c r="I10" s="109" t="s">
        <v>1960</v>
      </c>
      <c r="J10" s="109">
        <v>0</v>
      </c>
      <c r="K10" s="109">
        <v>0</v>
      </c>
      <c r="L10" s="110" t="s">
        <v>1960</v>
      </c>
      <c r="M10" s="109" t="s">
        <v>1960</v>
      </c>
      <c r="N10" s="109" t="s">
        <v>1960</v>
      </c>
    </row>
    <row r="11" spans="1:15">
      <c r="C11" s="196">
        <v>3</v>
      </c>
      <c r="D11" s="120" t="s">
        <v>727</v>
      </c>
      <c r="E11" s="105">
        <v>0</v>
      </c>
      <c r="F11" s="105">
        <v>0</v>
      </c>
      <c r="G11" s="105">
        <v>0</v>
      </c>
      <c r="H11" s="105">
        <v>0</v>
      </c>
      <c r="I11" s="105">
        <v>0</v>
      </c>
      <c r="J11" s="106">
        <v>0</v>
      </c>
      <c r="K11" s="106">
        <v>0</v>
      </c>
      <c r="L11" s="105">
        <v>0</v>
      </c>
      <c r="M11" s="105">
        <v>0</v>
      </c>
      <c r="N11" s="105">
        <v>0</v>
      </c>
    </row>
    <row r="12" spans="1:15">
      <c r="C12" s="196">
        <v>4</v>
      </c>
      <c r="D12" s="120" t="s">
        <v>728</v>
      </c>
      <c r="E12" s="105">
        <v>0</v>
      </c>
      <c r="F12" s="105">
        <v>0</v>
      </c>
      <c r="G12" s="105">
        <v>0</v>
      </c>
      <c r="H12" s="105">
        <v>0</v>
      </c>
      <c r="I12" s="105">
        <v>0</v>
      </c>
      <c r="J12" s="106">
        <v>0</v>
      </c>
      <c r="K12" s="106">
        <v>0</v>
      </c>
      <c r="L12" s="105">
        <v>0</v>
      </c>
      <c r="M12" s="105">
        <v>0</v>
      </c>
      <c r="N12" s="105">
        <v>0</v>
      </c>
    </row>
    <row r="13" spans="1:15">
      <c r="C13" s="196">
        <v>5</v>
      </c>
      <c r="D13" s="120" t="s">
        <v>729</v>
      </c>
      <c r="E13" s="105">
        <v>0</v>
      </c>
      <c r="F13" s="105">
        <v>0</v>
      </c>
      <c r="G13" s="105">
        <v>0</v>
      </c>
      <c r="H13" s="105">
        <v>0</v>
      </c>
      <c r="I13" s="105">
        <v>0</v>
      </c>
      <c r="J13" s="106">
        <v>0</v>
      </c>
      <c r="K13" s="106">
        <v>0</v>
      </c>
      <c r="L13" s="105">
        <v>0</v>
      </c>
      <c r="M13" s="105">
        <v>0</v>
      </c>
      <c r="N13" s="105">
        <v>0</v>
      </c>
    </row>
    <row r="14" spans="1:15">
      <c r="C14" s="196">
        <v>6</v>
      </c>
      <c r="D14" s="120" t="s">
        <v>730</v>
      </c>
      <c r="E14" s="105">
        <v>0</v>
      </c>
      <c r="F14" s="105">
        <v>0</v>
      </c>
      <c r="G14" s="105">
        <v>0</v>
      </c>
      <c r="H14" s="105">
        <v>0</v>
      </c>
      <c r="I14" s="105">
        <v>0</v>
      </c>
      <c r="J14" s="106">
        <v>0</v>
      </c>
      <c r="K14" s="106">
        <v>0</v>
      </c>
      <c r="L14" s="105">
        <v>0</v>
      </c>
      <c r="M14" s="105">
        <v>0</v>
      </c>
      <c r="N14" s="105">
        <v>0</v>
      </c>
    </row>
    <row r="15" spans="1:15">
      <c r="C15" s="196">
        <v>7</v>
      </c>
      <c r="D15" s="120" t="s">
        <v>731</v>
      </c>
      <c r="E15" s="105">
        <v>0</v>
      </c>
      <c r="F15" s="105">
        <v>0</v>
      </c>
      <c r="G15" s="105">
        <v>0</v>
      </c>
      <c r="H15" s="105">
        <v>0</v>
      </c>
      <c r="I15" s="105">
        <v>0</v>
      </c>
      <c r="J15" s="106">
        <v>0</v>
      </c>
      <c r="K15" s="106">
        <v>0</v>
      </c>
      <c r="L15" s="105">
        <v>0</v>
      </c>
      <c r="M15" s="105">
        <v>0</v>
      </c>
      <c r="N15" s="105">
        <v>0</v>
      </c>
    </row>
    <row r="16" spans="1:15">
      <c r="C16" s="196">
        <v>8</v>
      </c>
      <c r="D16" s="108" t="s">
        <v>726</v>
      </c>
      <c r="E16" s="111" t="s">
        <v>1960</v>
      </c>
      <c r="F16" s="111" t="s">
        <v>1960</v>
      </c>
      <c r="G16" s="111" t="s">
        <v>1960</v>
      </c>
      <c r="H16" s="111" t="s">
        <v>1960</v>
      </c>
      <c r="I16" s="111" t="s">
        <v>1960</v>
      </c>
      <c r="J16" s="112" t="s">
        <v>1960</v>
      </c>
      <c r="K16" s="112" t="s">
        <v>1960</v>
      </c>
      <c r="L16" s="113" t="s">
        <v>1960</v>
      </c>
      <c r="M16" s="111" t="s">
        <v>1960</v>
      </c>
      <c r="N16" s="111" t="s">
        <v>1960</v>
      </c>
    </row>
    <row r="17" spans="3:14">
      <c r="C17" s="196">
        <v>9</v>
      </c>
      <c r="D17" s="108" t="s">
        <v>726</v>
      </c>
      <c r="E17" s="111" t="s">
        <v>1960</v>
      </c>
      <c r="F17" s="111" t="s">
        <v>1960</v>
      </c>
      <c r="G17" s="111" t="s">
        <v>1960</v>
      </c>
      <c r="H17" s="111" t="s">
        <v>1960</v>
      </c>
      <c r="I17" s="111" t="s">
        <v>1960</v>
      </c>
      <c r="J17" s="112" t="s">
        <v>1960</v>
      </c>
      <c r="K17" s="112" t="s">
        <v>1960</v>
      </c>
      <c r="L17" s="113" t="s">
        <v>1960</v>
      </c>
      <c r="M17" s="111" t="s">
        <v>1960</v>
      </c>
      <c r="N17" s="111" t="s">
        <v>1960</v>
      </c>
    </row>
    <row r="18" spans="3:14">
      <c r="C18" s="196">
        <v>10</v>
      </c>
      <c r="D18" s="120" t="s">
        <v>732</v>
      </c>
      <c r="E18" s="105">
        <v>0</v>
      </c>
      <c r="F18" s="105">
        <v>0</v>
      </c>
      <c r="G18" s="105">
        <v>0</v>
      </c>
      <c r="H18" s="105">
        <v>0</v>
      </c>
      <c r="I18" s="105">
        <v>0</v>
      </c>
      <c r="J18" s="106">
        <v>0</v>
      </c>
      <c r="K18" s="106">
        <v>0</v>
      </c>
      <c r="L18" s="105">
        <v>0</v>
      </c>
      <c r="M18" s="105">
        <v>0</v>
      </c>
      <c r="N18" s="105">
        <v>0</v>
      </c>
    </row>
    <row r="19" spans="3:14">
      <c r="C19" s="196">
        <v>11</v>
      </c>
      <c r="D19" s="108" t="s">
        <v>726</v>
      </c>
      <c r="E19" s="114" t="s">
        <v>1960</v>
      </c>
      <c r="F19" s="114" t="s">
        <v>1960</v>
      </c>
      <c r="G19" s="114" t="s">
        <v>1960</v>
      </c>
      <c r="H19" s="114" t="s">
        <v>1960</v>
      </c>
      <c r="I19" s="114" t="s">
        <v>1960</v>
      </c>
      <c r="J19" s="114" t="s">
        <v>1960</v>
      </c>
      <c r="K19" s="114" t="s">
        <v>1960</v>
      </c>
      <c r="L19" s="115" t="s">
        <v>1960</v>
      </c>
      <c r="M19" s="114" t="s">
        <v>1960</v>
      </c>
      <c r="N19" s="114" t="s">
        <v>1960</v>
      </c>
    </row>
    <row r="20" spans="3:14">
      <c r="C20" s="196">
        <v>12</v>
      </c>
      <c r="D20" s="116" t="s">
        <v>733</v>
      </c>
      <c r="E20" s="117" t="s">
        <v>1960</v>
      </c>
      <c r="F20" s="117" t="s">
        <v>1960</v>
      </c>
      <c r="G20" s="117" t="s">
        <v>1960</v>
      </c>
      <c r="H20" s="117" t="s">
        <v>1960</v>
      </c>
      <c r="I20" s="117" t="s">
        <v>1960</v>
      </c>
      <c r="J20" s="117" t="s">
        <v>1960</v>
      </c>
      <c r="K20" s="117" t="s">
        <v>1960</v>
      </c>
      <c r="L20" s="118">
        <v>2741.81</v>
      </c>
      <c r="M20" s="118">
        <v>0</v>
      </c>
      <c r="N20" s="118">
        <v>0</v>
      </c>
    </row>
    <row r="22" spans="3:14">
      <c r="D22" s="357" t="s">
        <v>333</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3:F118"/>
  <sheetViews>
    <sheetView topLeftCell="A94" zoomScaleNormal="100" workbookViewId="0">
      <selection activeCell="B109" sqref="B109"/>
    </sheetView>
  </sheetViews>
  <sheetFormatPr baseColWidth="10" defaultColWidth="11.3984375" defaultRowHeight="13.5"/>
  <cols>
    <col min="1" max="1" width="11.1328125" style="2" bestFit="1" customWidth="1"/>
    <col min="2" max="2" width="16.3984375" style="5" bestFit="1" customWidth="1"/>
    <col min="3" max="3" width="18.6640625" style="19" customWidth="1"/>
    <col min="4" max="4" width="154.3984375" style="5" customWidth="1"/>
    <col min="5" max="16384" width="11.3984375" style="2"/>
  </cols>
  <sheetData>
    <row r="3" spans="2:4" ht="30">
      <c r="C3" s="23" t="s">
        <v>5</v>
      </c>
      <c r="D3" s="22"/>
    </row>
    <row r="6" spans="2:4" ht="44.25" customHeight="1">
      <c r="B6" s="13" t="s">
        <v>6</v>
      </c>
      <c r="C6" s="14" t="s">
        <v>7</v>
      </c>
      <c r="D6" s="15" t="s">
        <v>8</v>
      </c>
    </row>
    <row r="7" spans="2:4" ht="5.25" customHeight="1">
      <c r="B7" s="6"/>
      <c r="C7" s="17"/>
      <c r="D7" s="6"/>
    </row>
    <row r="8" spans="2:4" s="3" customFormat="1" ht="25.5" customHeight="1">
      <c r="B8" s="12" t="s">
        <v>9</v>
      </c>
      <c r="C8" s="12" t="s">
        <v>10</v>
      </c>
      <c r="D8" s="12"/>
    </row>
    <row r="9" spans="2:4" s="4" customFormat="1" ht="13.9">
      <c r="B9" s="654" t="s">
        <v>11</v>
      </c>
      <c r="C9" s="528"/>
      <c r="D9" s="948" t="s">
        <v>12</v>
      </c>
    </row>
    <row r="10" spans="2:4" s="4" customFormat="1" ht="13.9">
      <c r="B10" s="654" t="s">
        <v>13</v>
      </c>
      <c r="C10" s="528" t="s">
        <v>14</v>
      </c>
      <c r="D10" s="948" t="s">
        <v>15</v>
      </c>
    </row>
    <row r="11" spans="2:4" s="4" customFormat="1" ht="13.9">
      <c r="B11" s="654" t="s">
        <v>16</v>
      </c>
      <c r="C11" s="528" t="s">
        <v>17</v>
      </c>
      <c r="D11" s="948" t="s">
        <v>18</v>
      </c>
    </row>
    <row r="12" spans="2:4" s="4" customFormat="1" ht="13.9">
      <c r="B12" s="654" t="s">
        <v>19</v>
      </c>
      <c r="C12" s="528" t="s">
        <v>20</v>
      </c>
      <c r="D12" s="948" t="s">
        <v>21</v>
      </c>
    </row>
    <row r="13" spans="2:4" s="4" customFormat="1" ht="13.9">
      <c r="B13" s="654" t="s">
        <v>22</v>
      </c>
      <c r="C13" s="528" t="s">
        <v>23</v>
      </c>
      <c r="D13" s="948" t="s">
        <v>24</v>
      </c>
    </row>
    <row r="14" spans="2:4" s="4" customFormat="1" ht="13.9">
      <c r="B14" s="654" t="s">
        <v>25</v>
      </c>
      <c r="C14" s="528"/>
      <c r="D14" s="948" t="s">
        <v>26</v>
      </c>
    </row>
    <row r="15" spans="2:4" s="4" customFormat="1" ht="13.9">
      <c r="B15" s="654" t="s">
        <v>27</v>
      </c>
      <c r="C15" s="528"/>
      <c r="D15" s="948" t="s">
        <v>28</v>
      </c>
    </row>
    <row r="16" spans="2:4" s="4" customFormat="1" ht="13.9">
      <c r="B16" s="654" t="s">
        <v>29</v>
      </c>
      <c r="C16" s="528"/>
      <c r="D16" s="948" t="s">
        <v>30</v>
      </c>
    </row>
    <row r="17" spans="2:4" s="4" customFormat="1" ht="13.9">
      <c r="B17" s="654" t="s">
        <v>31</v>
      </c>
      <c r="C17" s="528"/>
      <c r="D17" s="948" t="s">
        <v>32</v>
      </c>
    </row>
    <row r="18" spans="2:4" ht="6.75" customHeight="1">
      <c r="B18" s="7"/>
      <c r="C18" s="18"/>
      <c r="D18" s="7"/>
    </row>
    <row r="19" spans="2:4" s="3" customFormat="1" ht="25.5" customHeight="1">
      <c r="B19" s="12" t="s">
        <v>33</v>
      </c>
      <c r="C19" s="16" t="s">
        <v>34</v>
      </c>
      <c r="D19" s="612"/>
    </row>
    <row r="20" spans="2:4" ht="7.5" customHeight="1">
      <c r="B20" s="7"/>
      <c r="C20" s="18"/>
      <c r="D20" s="8"/>
    </row>
    <row r="21" spans="2:4" s="3" customFormat="1" ht="25.5" customHeight="1">
      <c r="B21" s="12" t="s">
        <v>35</v>
      </c>
      <c r="C21" s="16" t="s">
        <v>36</v>
      </c>
      <c r="D21" s="612"/>
    </row>
    <row r="22" spans="2:4" s="3" customFormat="1" ht="13.9">
      <c r="B22" s="653" t="s">
        <v>37</v>
      </c>
      <c r="C22" s="527" t="s">
        <v>38</v>
      </c>
      <c r="D22" s="948" t="s">
        <v>39</v>
      </c>
    </row>
    <row r="23" spans="2:4" s="4" customFormat="1" ht="13.9">
      <c r="B23" s="654" t="s">
        <v>40</v>
      </c>
      <c r="C23" s="528" t="s">
        <v>41</v>
      </c>
      <c r="D23" s="948" t="s">
        <v>42</v>
      </c>
    </row>
    <row r="24" spans="2:4" s="4" customFormat="1" ht="13.9">
      <c r="B24" s="654" t="s">
        <v>43</v>
      </c>
      <c r="C24" s="528" t="s">
        <v>44</v>
      </c>
      <c r="D24" s="948" t="s">
        <v>45</v>
      </c>
    </row>
    <row r="25" spans="2:4" s="4" customFormat="1" ht="13.9">
      <c r="B25" s="654" t="s">
        <v>46</v>
      </c>
      <c r="C25" s="528" t="s">
        <v>47</v>
      </c>
      <c r="D25" s="948" t="s">
        <v>48</v>
      </c>
    </row>
    <row r="26" spans="2:4" s="4" customFormat="1" ht="13.9">
      <c r="B26" s="654" t="s">
        <v>49</v>
      </c>
      <c r="C26" s="528" t="s">
        <v>50</v>
      </c>
      <c r="D26" s="948" t="s">
        <v>51</v>
      </c>
    </row>
    <row r="27" spans="2:4" s="4" customFormat="1" ht="13.9">
      <c r="B27" s="654" t="s">
        <v>52</v>
      </c>
      <c r="C27" s="528"/>
      <c r="D27" s="948" t="s">
        <v>53</v>
      </c>
    </row>
    <row r="28" spans="2:4" ht="8.25" customHeight="1">
      <c r="B28" s="7"/>
      <c r="C28" s="18"/>
      <c r="D28" s="8"/>
    </row>
    <row r="29" spans="2:4" s="3" customFormat="1" ht="25.5" customHeight="1">
      <c r="B29" s="12" t="s">
        <v>54</v>
      </c>
      <c r="C29" s="16" t="s">
        <v>55</v>
      </c>
      <c r="D29" s="612"/>
    </row>
    <row r="30" spans="2:4" s="3" customFormat="1" ht="13.9">
      <c r="B30" s="653" t="s">
        <v>56</v>
      </c>
      <c r="C30" s="527" t="s">
        <v>57</v>
      </c>
      <c r="D30" s="948" t="s">
        <v>58</v>
      </c>
    </row>
    <row r="31" spans="2:4" s="4" customFormat="1" ht="13.9">
      <c r="B31" s="654" t="s">
        <v>59</v>
      </c>
      <c r="C31" s="528"/>
      <c r="D31" s="948" t="s">
        <v>60</v>
      </c>
    </row>
    <row r="32" spans="2:4" s="4" customFormat="1" ht="13.9">
      <c r="B32" s="654" t="s">
        <v>61</v>
      </c>
      <c r="C32" s="528" t="s">
        <v>62</v>
      </c>
      <c r="D32" s="948" t="s">
        <v>63</v>
      </c>
    </row>
    <row r="33" spans="2:4" s="4" customFormat="1" ht="13.9">
      <c r="B33" s="654" t="s">
        <v>64</v>
      </c>
      <c r="C33" s="528" t="s">
        <v>65</v>
      </c>
      <c r="D33" s="948" t="s">
        <v>66</v>
      </c>
    </row>
    <row r="34" spans="2:4" s="4" customFormat="1" ht="13.9">
      <c r="B34" s="654" t="s">
        <v>67</v>
      </c>
      <c r="C34" s="528" t="s">
        <v>68</v>
      </c>
      <c r="D34" s="948" t="s">
        <v>69</v>
      </c>
    </row>
    <row r="35" spans="2:4" s="4" customFormat="1" ht="13.9">
      <c r="B35" s="654" t="s">
        <v>70</v>
      </c>
      <c r="C35" s="528" t="s">
        <v>71</v>
      </c>
      <c r="D35" s="948" t="s">
        <v>72</v>
      </c>
    </row>
    <row r="36" spans="2:4" s="4" customFormat="1" ht="13.9">
      <c r="B36" s="654" t="s">
        <v>73</v>
      </c>
      <c r="C36" s="528" t="s">
        <v>74</v>
      </c>
      <c r="D36" s="948" t="s">
        <v>75</v>
      </c>
    </row>
    <row r="37" spans="2:4" s="4" customFormat="1" ht="13.9">
      <c r="B37" s="654" t="s">
        <v>76</v>
      </c>
      <c r="C37" s="528" t="s">
        <v>77</v>
      </c>
      <c r="D37" s="948" t="s">
        <v>78</v>
      </c>
    </row>
    <row r="38" spans="2:4" s="4" customFormat="1" ht="13.9">
      <c r="B38" s="654" t="s">
        <v>79</v>
      </c>
      <c r="C38" s="528" t="s">
        <v>80</v>
      </c>
      <c r="D38" s="948" t="s">
        <v>81</v>
      </c>
    </row>
    <row r="39" spans="2:4" ht="8.25" customHeight="1">
      <c r="B39" s="7"/>
      <c r="C39" s="18"/>
      <c r="D39" s="8"/>
    </row>
    <row r="40" spans="2:4" s="3" customFormat="1" ht="25.5" customHeight="1">
      <c r="B40" s="12" t="s">
        <v>82</v>
      </c>
      <c r="C40" s="16" t="s">
        <v>83</v>
      </c>
      <c r="D40" s="612"/>
    </row>
    <row r="41" spans="2:4" s="4" customFormat="1" ht="13.9">
      <c r="B41" s="654" t="s">
        <v>84</v>
      </c>
      <c r="C41" s="528"/>
      <c r="D41" s="948" t="s">
        <v>85</v>
      </c>
    </row>
    <row r="42" spans="2:4" s="4" customFormat="1" ht="13.9">
      <c r="B42" s="654" t="s">
        <v>86</v>
      </c>
      <c r="C42" s="528" t="s">
        <v>87</v>
      </c>
      <c r="D42" s="948" t="s">
        <v>88</v>
      </c>
    </row>
    <row r="43" spans="2:4" s="4" customFormat="1" ht="13.9">
      <c r="B43" s="654" t="s">
        <v>89</v>
      </c>
      <c r="C43" s="528" t="s">
        <v>90</v>
      </c>
      <c r="D43" s="948" t="s">
        <v>91</v>
      </c>
    </row>
    <row r="44" spans="2:4" s="4" customFormat="1" ht="13.9">
      <c r="B44" s="654" t="s">
        <v>92</v>
      </c>
      <c r="C44" s="528" t="s">
        <v>93</v>
      </c>
      <c r="D44" s="948" t="s">
        <v>94</v>
      </c>
    </row>
    <row r="45" spans="2:4" s="4" customFormat="1" ht="13.9">
      <c r="B45" s="654" t="s">
        <v>95</v>
      </c>
      <c r="C45" s="528" t="s">
        <v>96</v>
      </c>
      <c r="D45" s="948" t="s">
        <v>97</v>
      </c>
    </row>
    <row r="46" spans="2:4" s="4" customFormat="1" ht="13.9">
      <c r="B46" s="654" t="s">
        <v>98</v>
      </c>
      <c r="C46" s="528" t="s">
        <v>99</v>
      </c>
      <c r="D46" s="948" t="s">
        <v>100</v>
      </c>
    </row>
    <row r="47" spans="2:4" s="4" customFormat="1" ht="13.9">
      <c r="B47" s="654" t="s">
        <v>101</v>
      </c>
      <c r="C47" s="528" t="s">
        <v>102</v>
      </c>
      <c r="D47" s="948" t="s">
        <v>103</v>
      </c>
    </row>
    <row r="48" spans="2:4" s="4" customFormat="1" ht="13.9">
      <c r="B48" s="654" t="s">
        <v>104</v>
      </c>
      <c r="C48" s="528" t="s">
        <v>105</v>
      </c>
      <c r="D48" s="948" t="s">
        <v>106</v>
      </c>
    </row>
    <row r="49" spans="1:4" s="4" customFormat="1" ht="13.9">
      <c r="B49" s="654" t="s">
        <v>107</v>
      </c>
      <c r="C49" s="528" t="s">
        <v>108</v>
      </c>
      <c r="D49" s="948" t="s">
        <v>109</v>
      </c>
    </row>
    <row r="50" spans="1:4" ht="8.25" customHeight="1">
      <c r="B50" s="10"/>
      <c r="C50" s="20"/>
      <c r="D50" s="613"/>
    </row>
    <row r="51" spans="1:4" s="3" customFormat="1" ht="25.5" customHeight="1">
      <c r="B51" s="12" t="s">
        <v>110</v>
      </c>
      <c r="C51" s="16" t="s">
        <v>111</v>
      </c>
      <c r="D51" s="612"/>
    </row>
    <row r="52" spans="1:4" s="3" customFormat="1" ht="13.9">
      <c r="B52" s="654" t="s">
        <v>112</v>
      </c>
      <c r="C52" s="527" t="s">
        <v>113</v>
      </c>
      <c r="D52" s="948" t="s">
        <v>114</v>
      </c>
    </row>
    <row r="53" spans="1:4" s="4" customFormat="1" ht="13.9">
      <c r="B53" s="654" t="s">
        <v>115</v>
      </c>
      <c r="C53" s="528" t="s">
        <v>116</v>
      </c>
      <c r="D53" s="948" t="s">
        <v>117</v>
      </c>
    </row>
    <row r="54" spans="1:4" s="4" customFormat="1" ht="13.9">
      <c r="B54" s="654" t="s">
        <v>118</v>
      </c>
      <c r="C54" s="528" t="s">
        <v>119</v>
      </c>
      <c r="D54" s="948" t="s">
        <v>120</v>
      </c>
    </row>
    <row r="55" spans="1:4" s="4" customFormat="1" ht="13.9">
      <c r="B55" s="654" t="s">
        <v>121</v>
      </c>
      <c r="C55" s="528" t="s">
        <v>122</v>
      </c>
      <c r="D55" s="948" t="s">
        <v>123</v>
      </c>
    </row>
    <row r="56" spans="1:4" s="4" customFormat="1" ht="13.9">
      <c r="B56" s="654" t="s">
        <v>124</v>
      </c>
      <c r="C56" s="528" t="s">
        <v>125</v>
      </c>
      <c r="D56" s="948" t="s">
        <v>126</v>
      </c>
    </row>
    <row r="57" spans="1:4" s="4" customFormat="1" ht="13.9">
      <c r="B57" s="654" t="s">
        <v>127</v>
      </c>
      <c r="C57" s="528" t="s">
        <v>128</v>
      </c>
      <c r="D57" s="948" t="s">
        <v>129</v>
      </c>
    </row>
    <row r="58" spans="1:4" s="4" customFormat="1" ht="13.9">
      <c r="B58" s="654" t="s">
        <v>130</v>
      </c>
      <c r="C58" s="528" t="s">
        <v>131</v>
      </c>
      <c r="D58" s="948" t="s">
        <v>132</v>
      </c>
    </row>
    <row r="59" spans="1:4" s="4" customFormat="1" ht="13.9">
      <c r="B59" s="654" t="s">
        <v>133</v>
      </c>
      <c r="C59" s="528" t="s">
        <v>134</v>
      </c>
      <c r="D59" s="948" t="s">
        <v>135</v>
      </c>
    </row>
    <row r="60" spans="1:4" ht="8.25" customHeight="1">
      <c r="B60" s="7"/>
      <c r="C60" s="18"/>
      <c r="D60" s="8"/>
    </row>
    <row r="61" spans="1:4" s="3" customFormat="1" ht="25.5" customHeight="1">
      <c r="B61" s="12" t="s">
        <v>136</v>
      </c>
      <c r="C61" s="16" t="s">
        <v>137</v>
      </c>
      <c r="D61" s="612"/>
    </row>
    <row r="62" spans="1:4" ht="8.25" customHeight="1">
      <c r="B62" s="9"/>
      <c r="C62" s="21"/>
      <c r="D62" s="11"/>
    </row>
    <row r="63" spans="1:4" s="3" customFormat="1" ht="25.5" customHeight="1">
      <c r="B63" s="12" t="s">
        <v>138</v>
      </c>
      <c r="C63" s="16" t="s">
        <v>139</v>
      </c>
      <c r="D63" s="612"/>
    </row>
    <row r="64" spans="1:4" s="3" customFormat="1" ht="13.9">
      <c r="A64" s="4"/>
      <c r="B64" s="654" t="s">
        <v>140</v>
      </c>
      <c r="C64" s="527"/>
      <c r="D64" s="948" t="s">
        <v>141</v>
      </c>
    </row>
    <row r="65" spans="2:4" s="4" customFormat="1" ht="13.9">
      <c r="B65" s="654" t="s">
        <v>142</v>
      </c>
      <c r="C65" s="528" t="s">
        <v>143</v>
      </c>
      <c r="D65" s="948" t="s">
        <v>144</v>
      </c>
    </row>
    <row r="66" spans="2:4" ht="8.25" customHeight="1">
      <c r="B66" s="7"/>
      <c r="C66" s="18"/>
      <c r="D66" s="8"/>
    </row>
    <row r="67" spans="2:4" s="3" customFormat="1" ht="25.5" customHeight="1">
      <c r="B67" s="12" t="s">
        <v>145</v>
      </c>
      <c r="C67" s="16" t="s">
        <v>146</v>
      </c>
      <c r="D67" s="612"/>
    </row>
    <row r="68" spans="2:4" s="3" customFormat="1" ht="13.9">
      <c r="B68" s="654" t="s">
        <v>147</v>
      </c>
      <c r="C68" s="527" t="s">
        <v>148</v>
      </c>
      <c r="D68" s="948" t="s">
        <v>149</v>
      </c>
    </row>
    <row r="69" spans="2:4" s="4" customFormat="1" ht="13.9">
      <c r="B69" s="654" t="s">
        <v>150</v>
      </c>
      <c r="C69" s="528" t="s">
        <v>151</v>
      </c>
      <c r="D69" s="948" t="s">
        <v>152</v>
      </c>
    </row>
    <row r="70" spans="2:4" s="4" customFormat="1" ht="13.9">
      <c r="B70" s="654" t="s">
        <v>153</v>
      </c>
      <c r="C70" s="528"/>
      <c r="D70" s="948" t="s">
        <v>154</v>
      </c>
    </row>
    <row r="71" spans="2:4" s="4" customFormat="1" ht="13.9">
      <c r="B71" s="654" t="s">
        <v>155</v>
      </c>
      <c r="C71" s="528"/>
      <c r="D71" s="948" t="s">
        <v>156</v>
      </c>
    </row>
    <row r="72" spans="2:4" ht="8.25" customHeight="1">
      <c r="B72" s="7"/>
      <c r="C72" s="18"/>
      <c r="D72" s="8"/>
    </row>
    <row r="73" spans="2:4" s="3" customFormat="1" ht="25.5" customHeight="1">
      <c r="B73" s="12" t="s">
        <v>157</v>
      </c>
      <c r="C73" s="16" t="s">
        <v>158</v>
      </c>
      <c r="D73" s="612"/>
    </row>
    <row r="74" spans="2:4" s="4" customFormat="1" ht="13.9">
      <c r="B74" s="654" t="s">
        <v>159</v>
      </c>
      <c r="C74" s="528" t="s">
        <v>160</v>
      </c>
      <c r="D74" s="948" t="s">
        <v>161</v>
      </c>
    </row>
    <row r="75" spans="2:4" ht="8.25" customHeight="1">
      <c r="B75" s="7"/>
      <c r="C75" s="18"/>
      <c r="D75" s="8"/>
    </row>
    <row r="76" spans="2:4" s="3" customFormat="1" ht="25.5" customHeight="1">
      <c r="B76" s="12" t="s">
        <v>162</v>
      </c>
      <c r="C76" s="16" t="s">
        <v>163</v>
      </c>
      <c r="D76" s="612"/>
    </row>
    <row r="77" spans="2:4" s="4" customFormat="1" ht="13.9">
      <c r="B77" s="654" t="s">
        <v>164</v>
      </c>
      <c r="C77" s="528" t="s">
        <v>165</v>
      </c>
      <c r="D77" s="948" t="s">
        <v>166</v>
      </c>
    </row>
    <row r="78" spans="2:4" ht="8.25" customHeight="1">
      <c r="B78" s="9"/>
      <c r="C78" s="21"/>
      <c r="D78" s="11"/>
    </row>
    <row r="79" spans="2:4" s="3" customFormat="1" ht="25.5" customHeight="1">
      <c r="B79" s="12" t="s">
        <v>167</v>
      </c>
      <c r="C79" s="16" t="s">
        <v>168</v>
      </c>
      <c r="D79" s="612"/>
    </row>
    <row r="80" spans="2:4" s="3" customFormat="1" ht="13.9">
      <c r="B80" s="654" t="s">
        <v>169</v>
      </c>
      <c r="C80" s="527"/>
      <c r="D80" s="948" t="s">
        <v>170</v>
      </c>
    </row>
    <row r="81" spans="1:4" s="4" customFormat="1" ht="13.9">
      <c r="A81" s="3"/>
      <c r="B81" s="654" t="s">
        <v>171</v>
      </c>
      <c r="C81" s="528"/>
      <c r="D81" s="948" t="s">
        <v>172</v>
      </c>
    </row>
    <row r="82" spans="1:4" s="4" customFormat="1" ht="13.9">
      <c r="A82" s="3"/>
      <c r="B82" s="654" t="s">
        <v>173</v>
      </c>
      <c r="C82" s="528"/>
      <c r="D82" s="948" t="s">
        <v>174</v>
      </c>
    </row>
    <row r="83" spans="1:4" ht="8.25" customHeight="1">
      <c r="B83" s="7"/>
      <c r="C83" s="18"/>
      <c r="D83" s="8"/>
    </row>
    <row r="84" spans="1:4" s="3" customFormat="1" ht="25.5" customHeight="1">
      <c r="B84" s="12" t="s">
        <v>175</v>
      </c>
      <c r="C84" s="16" t="s">
        <v>176</v>
      </c>
      <c r="D84" s="612"/>
    </row>
    <row r="85" spans="1:4" s="3" customFormat="1" ht="13.9">
      <c r="A85" s="493"/>
      <c r="B85" s="654" t="s">
        <v>177</v>
      </c>
      <c r="C85" s="527"/>
      <c r="D85" s="948" t="s">
        <v>178</v>
      </c>
    </row>
    <row r="86" spans="1:4" s="4" customFormat="1" ht="13.9">
      <c r="A86" s="652"/>
      <c r="B86" s="654" t="s">
        <v>179</v>
      </c>
      <c r="C86" s="528"/>
      <c r="D86" s="948" t="s">
        <v>180</v>
      </c>
    </row>
    <row r="87" spans="1:4" ht="7.5" customHeight="1">
      <c r="B87" s="7"/>
      <c r="C87" s="18"/>
      <c r="D87" s="8"/>
    </row>
    <row r="88" spans="1:4" s="3" customFormat="1" ht="25.5" customHeight="1">
      <c r="B88" s="12" t="s">
        <v>181</v>
      </c>
      <c r="C88" s="16" t="s">
        <v>182</v>
      </c>
      <c r="D88" s="612"/>
    </row>
    <row r="89" spans="1:4" s="3" customFormat="1" ht="13.9">
      <c r="A89" s="493"/>
      <c r="B89" s="654" t="s">
        <v>183</v>
      </c>
      <c r="C89" s="527" t="s">
        <v>184</v>
      </c>
      <c r="D89" s="948" t="s">
        <v>185</v>
      </c>
    </row>
    <row r="90" spans="1:4" s="4" customFormat="1" ht="13.9">
      <c r="A90" s="652"/>
      <c r="B90" s="654" t="s">
        <v>186</v>
      </c>
      <c r="C90" s="528" t="s">
        <v>187</v>
      </c>
      <c r="D90" s="948" t="s">
        <v>188</v>
      </c>
    </row>
    <row r="91" spans="1:4" s="4" customFormat="1" ht="13.9">
      <c r="A91" s="652"/>
      <c r="B91" s="654" t="s">
        <v>189</v>
      </c>
      <c r="C91" s="528" t="s">
        <v>190</v>
      </c>
      <c r="D91" s="948" t="s">
        <v>191</v>
      </c>
    </row>
    <row r="92" spans="1:4" ht="7.5" customHeight="1">
      <c r="B92" s="7"/>
      <c r="C92" s="18"/>
      <c r="D92" s="8"/>
    </row>
    <row r="93" spans="1:4" s="3" customFormat="1" ht="25.5" customHeight="1">
      <c r="B93" s="12" t="s">
        <v>192</v>
      </c>
      <c r="C93" s="16" t="s">
        <v>193</v>
      </c>
      <c r="D93" s="612"/>
    </row>
    <row r="94" spans="1:4" s="3" customFormat="1" ht="13.9">
      <c r="A94" s="493"/>
      <c r="B94" s="654" t="s">
        <v>194</v>
      </c>
      <c r="C94" s="527" t="s">
        <v>195</v>
      </c>
      <c r="D94" s="948" t="s">
        <v>196</v>
      </c>
    </row>
    <row r="95" spans="1:4" s="3" customFormat="1" ht="13.9">
      <c r="A95" s="493"/>
      <c r="B95" s="654" t="s">
        <v>197</v>
      </c>
      <c r="C95" s="528" t="s">
        <v>198</v>
      </c>
      <c r="D95" s="948" t="s">
        <v>199</v>
      </c>
    </row>
    <row r="96" spans="1:4" s="4" customFormat="1" ht="13.9">
      <c r="A96" s="652"/>
      <c r="B96" s="654" t="s">
        <v>200</v>
      </c>
      <c r="C96" s="528" t="s">
        <v>201</v>
      </c>
      <c r="D96" s="948" t="s">
        <v>202</v>
      </c>
    </row>
    <row r="97" spans="1:6" s="4" customFormat="1" ht="13.9">
      <c r="A97" s="652"/>
      <c r="B97" s="654" t="s">
        <v>203</v>
      </c>
      <c r="C97" s="528" t="s">
        <v>204</v>
      </c>
      <c r="D97" s="948" t="s">
        <v>205</v>
      </c>
    </row>
    <row r="98" spans="1:6" s="4" customFormat="1" ht="13.9">
      <c r="A98" s="652"/>
      <c r="B98" s="654" t="s">
        <v>206</v>
      </c>
      <c r="C98" s="528" t="s">
        <v>207</v>
      </c>
      <c r="D98" s="948" t="s">
        <v>208</v>
      </c>
    </row>
    <row r="99" spans="1:6" s="4" customFormat="1" ht="13.9">
      <c r="A99" s="652"/>
      <c r="B99" s="654" t="s">
        <v>209</v>
      </c>
      <c r="C99" s="528" t="s">
        <v>210</v>
      </c>
      <c r="D99" s="948" t="s">
        <v>211</v>
      </c>
    </row>
    <row r="100" spans="1:6" ht="6.75" customHeight="1">
      <c r="B100" s="7"/>
      <c r="C100" s="18"/>
      <c r="D100" s="8"/>
    </row>
    <row r="101" spans="1:6" s="3" customFormat="1" ht="25.5" customHeight="1">
      <c r="B101" s="12" t="s">
        <v>212</v>
      </c>
      <c r="C101" s="16"/>
      <c r="D101" s="612"/>
    </row>
    <row r="102" spans="1:6" s="3" customFormat="1" ht="13.9">
      <c r="A102" s="493"/>
      <c r="B102" s="654" t="s">
        <v>213</v>
      </c>
      <c r="C102" s="527"/>
      <c r="D102" s="948" t="s">
        <v>214</v>
      </c>
      <c r="F102" s="695"/>
    </row>
    <row r="103" spans="1:6" s="3" customFormat="1" ht="26.25" customHeight="1">
      <c r="B103" s="654" t="s">
        <v>215</v>
      </c>
      <c r="C103" s="527" t="s">
        <v>216</v>
      </c>
      <c r="D103" s="948" t="s">
        <v>217</v>
      </c>
      <c r="F103" s="695"/>
    </row>
    <row r="104" spans="1:6" s="3" customFormat="1" ht="13.9">
      <c r="B104" s="654" t="s">
        <v>218</v>
      </c>
      <c r="C104" s="527" t="s">
        <v>219</v>
      </c>
      <c r="D104" s="948" t="s">
        <v>220</v>
      </c>
      <c r="F104" s="695"/>
    </row>
    <row r="105" spans="1:6" s="3" customFormat="1" ht="13.9">
      <c r="B105" s="654" t="s">
        <v>221</v>
      </c>
      <c r="C105" s="527" t="s">
        <v>222</v>
      </c>
      <c r="D105" s="948" t="s">
        <v>223</v>
      </c>
      <c r="F105" s="695"/>
    </row>
    <row r="106" spans="1:6" s="3" customFormat="1" ht="13.9">
      <c r="B106" s="654" t="s">
        <v>224</v>
      </c>
      <c r="C106" s="527" t="s">
        <v>225</v>
      </c>
      <c r="D106" s="948" t="s">
        <v>226</v>
      </c>
      <c r="F106" s="695"/>
    </row>
    <row r="107" spans="1:6" s="3" customFormat="1" ht="13.9">
      <c r="B107" s="654" t="s">
        <v>227</v>
      </c>
      <c r="C107" s="527" t="s">
        <v>228</v>
      </c>
      <c r="D107" s="948" t="s">
        <v>229</v>
      </c>
      <c r="F107" s="695"/>
    </row>
    <row r="108" spans="1:6" s="3" customFormat="1" ht="13.9">
      <c r="B108" s="654" t="s">
        <v>230</v>
      </c>
      <c r="C108" s="527" t="s">
        <v>228</v>
      </c>
      <c r="D108" s="948" t="s">
        <v>231</v>
      </c>
      <c r="F108" s="695"/>
    </row>
    <row r="109" spans="1:6" s="3" customFormat="1" ht="13.9">
      <c r="B109" s="654" t="s">
        <v>2230</v>
      </c>
      <c r="C109" s="527" t="s">
        <v>228</v>
      </c>
      <c r="D109" s="948" t="s">
        <v>2231</v>
      </c>
      <c r="F109" s="695"/>
    </row>
    <row r="110" spans="1:6" s="3" customFormat="1" ht="13.9">
      <c r="B110" s="654" t="s">
        <v>232</v>
      </c>
      <c r="C110" s="527" t="s">
        <v>233</v>
      </c>
      <c r="D110" s="948" t="s">
        <v>234</v>
      </c>
      <c r="F110" s="695"/>
    </row>
    <row r="111" spans="1:6" s="3" customFormat="1" ht="13.9">
      <c r="B111" s="654" t="s">
        <v>235</v>
      </c>
      <c r="C111" s="527" t="s">
        <v>236</v>
      </c>
      <c r="D111" s="948" t="s">
        <v>237</v>
      </c>
      <c r="F111" s="695"/>
    </row>
    <row r="112" spans="1:6" s="3" customFormat="1" ht="13.9">
      <c r="B112" s="654" t="s">
        <v>238</v>
      </c>
      <c r="C112" s="527" t="s">
        <v>239</v>
      </c>
      <c r="D112" s="948" t="s">
        <v>240</v>
      </c>
      <c r="F112" s="695"/>
    </row>
    <row r="113" spans="1:6" s="3" customFormat="1" ht="13.9">
      <c r="B113" s="654" t="s">
        <v>241</v>
      </c>
      <c r="C113" s="527" t="s">
        <v>242</v>
      </c>
      <c r="D113" s="948" t="s">
        <v>243</v>
      </c>
      <c r="F113" s="695"/>
    </row>
    <row r="114" spans="1:6" s="3" customFormat="1" ht="13.9">
      <c r="A114" s="493"/>
      <c r="B114" s="654" t="s">
        <v>244</v>
      </c>
      <c r="C114" s="527"/>
      <c r="D114" s="948" t="s">
        <v>245</v>
      </c>
      <c r="F114" s="695"/>
    </row>
    <row r="115" spans="1:6" s="3" customFormat="1" ht="13.9">
      <c r="A115" s="493"/>
      <c r="B115" s="654" t="s">
        <v>246</v>
      </c>
      <c r="C115" s="527"/>
      <c r="D115" s="948" t="s">
        <v>247</v>
      </c>
      <c r="F115" s="695"/>
    </row>
    <row r="116" spans="1:6" s="3" customFormat="1" ht="13.9">
      <c r="A116" s="493"/>
      <c r="B116" s="654" t="s">
        <v>248</v>
      </c>
      <c r="C116" s="527"/>
      <c r="D116" s="948" t="s">
        <v>249</v>
      </c>
      <c r="F116" s="695"/>
    </row>
    <row r="117" spans="1:6" s="3" customFormat="1" ht="13.9">
      <c r="A117" s="493"/>
      <c r="B117" s="654" t="s">
        <v>250</v>
      </c>
      <c r="C117" s="527"/>
      <c r="D117" s="948" t="s">
        <v>251</v>
      </c>
      <c r="F117" s="695"/>
    </row>
    <row r="118" spans="1:6" s="3" customFormat="1" ht="13.9">
      <c r="A118" s="493"/>
      <c r="B118" s="653"/>
      <c r="C118" s="527"/>
      <c r="D118" s="948"/>
      <c r="F118" s="695"/>
    </row>
  </sheetData>
  <hyperlinks>
    <hyperlink ref="B9" location="'Table 1'!A1" display="Tabla 1" xr:uid="{00000000-0004-0000-0100-000000000000}"/>
    <hyperlink ref="B10" location="'Table 2'!A1" display="Tabla 2" xr:uid="{00000000-0004-0000-0100-000001000000}"/>
    <hyperlink ref="B11" location="'Table 3'!A1" display="Tabla 3" xr:uid="{00000000-0004-0000-0100-000002000000}"/>
    <hyperlink ref="B12" location="'Table 4'!A1" display="Tabla 4" xr:uid="{00000000-0004-0000-0100-000003000000}"/>
    <hyperlink ref="B13" location="'Table 5'!A1" display="Tabla 5" xr:uid="{00000000-0004-0000-0100-000004000000}"/>
    <hyperlink ref="B14" location="'Table 6'!A1" display="Tabla 6" xr:uid="{00000000-0004-0000-0100-000005000000}"/>
    <hyperlink ref="B15" location="'Table 7'!A1" display="Tabla 7" xr:uid="{00000000-0004-0000-0100-000006000000}"/>
    <hyperlink ref="B16" location="'Table 8'!A1" display="Tabla 8" xr:uid="{00000000-0004-0000-0100-000007000000}"/>
    <hyperlink ref="B17" location="'Table 9'!A1" display="Tabla 9" xr:uid="{00000000-0004-0000-0100-000008000000}"/>
    <hyperlink ref="B22" location="'Table 10'!A1" display="Tabla 10" xr:uid="{00000000-0004-0000-0100-000009000000}"/>
    <hyperlink ref="B23" location="'Table 11'!A1" display="Tabla 11" xr:uid="{00000000-0004-0000-0100-00000A000000}"/>
    <hyperlink ref="B24" location="'Table 12'!A1" display="Tabla 12" xr:uid="{00000000-0004-0000-0100-00000B000000}"/>
    <hyperlink ref="B25" location="'Table 13'!A1" display="Tabla 13" xr:uid="{00000000-0004-0000-0100-00000C000000}"/>
    <hyperlink ref="B26" location="'Table 14'!A1" display="Tabla 14" xr:uid="{00000000-0004-0000-0100-00000D000000}"/>
    <hyperlink ref="B27" location="'Table 15'!A1" display="Tabla 15" xr:uid="{00000000-0004-0000-0100-00000E000000}"/>
    <hyperlink ref="B30" location="'Table 16'!A1" display="Tabla 16" xr:uid="{00000000-0004-0000-0100-00000F000000}"/>
    <hyperlink ref="B31" location="'Table 17'!A1" display="Tabla 17" xr:uid="{00000000-0004-0000-0100-000010000000}"/>
    <hyperlink ref="B32" location="'Table 18'!A1" display="Tabla 18" xr:uid="{00000000-0004-0000-0100-000011000000}"/>
    <hyperlink ref="B33" location="'Table 19'!A1" display="Tabla 19" xr:uid="{00000000-0004-0000-0100-000012000000}"/>
    <hyperlink ref="B34" location="'Table 20'!A1" display="Tabla 20" xr:uid="{00000000-0004-0000-0100-000013000000}"/>
    <hyperlink ref="B35" location="'Table 21'!A1" display="Tabla 21" xr:uid="{00000000-0004-0000-0100-000014000000}"/>
    <hyperlink ref="B36" location="'Table 22'!A1" display="Tabla 22" xr:uid="{00000000-0004-0000-0100-000015000000}"/>
    <hyperlink ref="B37" location="'Table 23'!A1" display="Tabla 23" xr:uid="{00000000-0004-0000-0100-000016000000}"/>
    <hyperlink ref="B38" location="'Table 24'!A1" display="Tabla 24" xr:uid="{00000000-0004-0000-0100-000017000000}"/>
    <hyperlink ref="B41" location="'Table 25'!A1" display="Tabla 25" xr:uid="{00000000-0004-0000-0100-000018000000}"/>
    <hyperlink ref="B42" location="'Table 26'!A1" display="Tabla 26" xr:uid="{00000000-0004-0000-0100-000019000000}"/>
    <hyperlink ref="B43" location="'Table 27'!A1" display="Tabla 27" xr:uid="{00000000-0004-0000-0100-00001A000000}"/>
    <hyperlink ref="B44" location="'Table 28'!A1" display="Tabla 28" xr:uid="{00000000-0004-0000-0100-00001E000000}"/>
    <hyperlink ref="B45" location="'Table 29'!A1" display="Tabla 29" xr:uid="{00000000-0004-0000-0100-00001F000000}"/>
    <hyperlink ref="B46" location="'Table 30'!A1" display="Tabla 30" xr:uid="{00000000-0004-0000-0100-000020000000}"/>
    <hyperlink ref="B47" location="'Table 31'!A1" display="Tabla 31" xr:uid="{00000000-0004-0000-0100-000021000000}"/>
    <hyperlink ref="B48" location="'Table 32'!A1" display="Tabla 32" xr:uid="{00000000-0004-0000-0100-000022000000}"/>
    <hyperlink ref="B49" location="'Table 33'!A1" display="Tabla 33" xr:uid="{00000000-0004-0000-0100-000023000000}"/>
    <hyperlink ref="B52" location="'Table 34'!A1" display="Tabla 34" xr:uid="{00000000-0004-0000-0100-000024000000}"/>
    <hyperlink ref="B53" location="'Table 35'!A1" display="Tabla 35" xr:uid="{00000000-0004-0000-0100-000025000000}"/>
    <hyperlink ref="B54" location="'Table 36'!A1" display="Tabla 36" xr:uid="{00000000-0004-0000-0100-000026000000}"/>
    <hyperlink ref="B55" location="'Table 37'!A1" display="Tabla 37" xr:uid="{00000000-0004-0000-0100-000027000000}"/>
    <hyperlink ref="B56" location="'Table 38'!A1" display="Tabla 38" xr:uid="{00000000-0004-0000-0100-000028000000}"/>
    <hyperlink ref="B57" location="'Table 39'!A1" display="Tabla 39" xr:uid="{00000000-0004-0000-0100-000029000000}"/>
    <hyperlink ref="B58" location="'Table 40'!A1" display="Tabla 40" xr:uid="{00000000-0004-0000-0100-00002A000000}"/>
    <hyperlink ref="B59" location="'Table 41'!A1" display="Tabla 41" xr:uid="{00000000-0004-0000-0100-00002B000000}"/>
    <hyperlink ref="B64" location="'Table 42'!A1" display="Tabla 42" xr:uid="{00000000-0004-0000-0100-00002C000000}"/>
    <hyperlink ref="B65" location="'Table 43'!A1" display="Tabla 43" xr:uid="{00000000-0004-0000-0100-00002D000000}"/>
    <hyperlink ref="B68" location="'Table 44'!A1" display="Tabla 44" xr:uid="{00000000-0004-0000-0100-00002E000000}"/>
    <hyperlink ref="B69" location="'Table 45'!A1" display="Tabla 45" xr:uid="{00000000-0004-0000-0100-00002F000000}"/>
    <hyperlink ref="B70" location="'Table 46'!A1" display="Tabla 46" xr:uid="{00000000-0004-0000-0100-000030000000}"/>
    <hyperlink ref="B71" location="'Table 47'!A1" display="Tabla 47" xr:uid="{00000000-0004-0000-0100-000031000000}"/>
    <hyperlink ref="B74" location="'Table 48'!A1" display="Tabla 48" xr:uid="{00000000-0004-0000-0100-000032000000}"/>
    <hyperlink ref="B77" location="'Table 49'!A1" display="Tabla 49" xr:uid="{00000000-0004-0000-0100-000033000000}"/>
    <hyperlink ref="B80" location="'Table 50'!A1" display="Tabla 50" xr:uid="{00000000-0004-0000-0100-000034000000}"/>
    <hyperlink ref="B81" location="'Table 51'!A1" display="Tabla 51" xr:uid="{00000000-0004-0000-0100-000035000000}"/>
    <hyperlink ref="B82" location="'Table 52'!A1" display="Tabla 52" xr:uid="{00000000-0004-0000-0100-000036000000}"/>
    <hyperlink ref="B85" location="'Table 53'!A1" display="Tabla 53" xr:uid="{00000000-0004-0000-0100-000037000000}"/>
    <hyperlink ref="B86" location="'Table 54'!A1" display="Tabla 54" xr:uid="{00000000-0004-0000-0100-000038000000}"/>
    <hyperlink ref="B89" location="'Table 56'!A1" display="Tabla 55" xr:uid="{00000000-0004-0000-0100-000039000000}"/>
    <hyperlink ref="B90" location="'Table 59'!A1" display="Tabla 59" xr:uid="{00000000-0004-0000-0100-00003A000000}"/>
    <hyperlink ref="B91" location="'Table 57'!A1" display="Tabla 57" xr:uid="{00000000-0004-0000-0100-00003B000000}"/>
    <hyperlink ref="B96" location="'Table 60'!A1" display="Tabla 60" xr:uid="{00000000-0004-0000-0100-00003D000000}"/>
    <hyperlink ref="B97" location="'Table 61'!A1" display="Tabla 61" xr:uid="{00000000-0004-0000-0100-00003E000000}"/>
    <hyperlink ref="B98" location="'Table 62'!A1" display="Tabla 62" xr:uid="{00000000-0004-0000-0100-00003F000000}"/>
    <hyperlink ref="B99" location="'Table 63'!A1" display="Tabla 63" xr:uid="{00000000-0004-0000-0100-000040000000}"/>
    <hyperlink ref="B102" location="'Table 64'!A1" display="Tabla 64" xr:uid="{00000000-0004-0000-0100-000041000000}"/>
    <hyperlink ref="B114" location="'Annex II.1'!A1" display="Annex II.1" xr:uid="{00000000-0004-0000-0100-000083000000}"/>
    <hyperlink ref="B115" location="'Annex II.2'!A1" display="Annex II.2" xr:uid="{00000000-0004-0000-0100-000084000000}"/>
    <hyperlink ref="B116" location="'Annex II.3'!A1" display="Annex II.3" xr:uid="{00000000-0004-0000-0100-000085000000}"/>
    <hyperlink ref="B95" location="'Table 59'!A1" display="Tabla 59" xr:uid="{00000000-0004-0000-0100-00008E000000}"/>
    <hyperlink ref="B103" location="'Table 78'!A1" display="Table 78" xr:uid="{00000000-0004-0000-0100-000090000000}"/>
    <hyperlink ref="B104" location="'Table 79'!A1" display="Table 79" xr:uid="{00000000-0004-0000-0100-000092000000}"/>
    <hyperlink ref="B105" location="'Table 80'!A1" display="Table 80" xr:uid="{00000000-0004-0000-0100-000094000000}"/>
    <hyperlink ref="B106" location="'Table 81'!A1" display="Table 81" xr:uid="{00000000-0004-0000-0100-000096000000}"/>
    <hyperlink ref="B107" location="'Table 82_A'!A1" display="Table 82_A" xr:uid="{00000000-0004-0000-0100-000098000000}"/>
    <hyperlink ref="B113" location="'Table 86'!A1" display="Table 86" xr:uid="{00000000-0004-0000-0100-00009A000000}"/>
    <hyperlink ref="B117" location="'Annex II.4'!A1" display="Annex II.4" xr:uid="{00000000-0004-0000-0100-00009B000000}"/>
    <hyperlink ref="B94" location="'Table 58'!A1" display="Tabla 58" xr:uid="{00000000-0004-0000-0100-00003C000000}"/>
    <hyperlink ref="B108" location="'Table 82_B'!A1" display="Table 82_B" xr:uid="{4753BA2F-300D-4EFC-8055-BCDF94DBA805}"/>
    <hyperlink ref="B110" location="'Table 83'!A1" display="Table 83" xr:uid="{F41262C1-99AC-4401-B463-C1037644EEC0}"/>
    <hyperlink ref="B111" location="'Table 84'!A1" display="Table 84" xr:uid="{B3A691D9-5551-47D2-B44B-FABF56A57B28}"/>
    <hyperlink ref="B112" location="'Table 85'!A1" display="Table 85" xr:uid="{6B484843-8778-442F-ADE6-9520DA65F61D}"/>
    <hyperlink ref="B109" location="'Table 82_C'!A1" display="Table 82_C" xr:uid="{C54160F6-77BA-4517-B3A6-874984F4E4FC}"/>
  </hyperlinks>
  <pageMargins left="0.7" right="0.7" top="0.75" bottom="0.75" header="0.3" footer="0.3"/>
  <pageSetup paperSize="9" scale="43"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48"/>
  <sheetViews>
    <sheetView zoomScale="85" zoomScaleNormal="85" workbookViewId="0"/>
  </sheetViews>
  <sheetFormatPr baseColWidth="10" defaultColWidth="11.3984375" defaultRowHeight="14.25"/>
  <cols>
    <col min="1" max="1" width="12.1328125" style="1" customWidth="1"/>
    <col min="2" max="2" width="3.6640625" style="1" customWidth="1"/>
    <col min="3" max="3" width="11.3984375" style="1" customWidth="1"/>
    <col min="4" max="4" width="77.6640625" style="1" customWidth="1"/>
    <col min="5" max="6" width="14.59765625" style="1" customWidth="1"/>
    <col min="7" max="16384" width="11.3984375" style="1"/>
  </cols>
  <sheetData>
    <row r="2" spans="1:12" ht="15" customHeight="1">
      <c r="C2" s="964" t="s">
        <v>734</v>
      </c>
      <c r="D2" s="964"/>
      <c r="E2" s="964"/>
      <c r="F2" s="964"/>
      <c r="G2" s="964"/>
      <c r="H2" s="964"/>
      <c r="I2" s="964"/>
      <c r="J2" s="964"/>
      <c r="K2" s="964"/>
    </row>
    <row r="3" spans="1:12" ht="15" customHeight="1">
      <c r="C3" s="964"/>
      <c r="D3" s="964"/>
      <c r="E3" s="964"/>
      <c r="F3" s="964"/>
      <c r="G3" s="964"/>
      <c r="H3" s="964"/>
      <c r="I3" s="964"/>
      <c r="J3" s="964"/>
      <c r="K3" s="964"/>
    </row>
    <row r="4" spans="1:12">
      <c r="A4" s="250" t="s">
        <v>254</v>
      </c>
    </row>
    <row r="5" spans="1:12" ht="15.4">
      <c r="A5" s="43"/>
      <c r="C5" s="2"/>
      <c r="D5" s="2"/>
      <c r="E5" s="2"/>
      <c r="F5" s="2"/>
      <c r="G5" s="2"/>
      <c r="H5" s="2"/>
      <c r="I5" s="2"/>
      <c r="J5" s="2"/>
      <c r="K5" s="2"/>
      <c r="L5" s="2"/>
    </row>
    <row r="6" spans="1:12" ht="39.75" customHeight="1">
      <c r="D6" s="179"/>
      <c r="E6" s="180" t="str">
        <f>+'[1]Plantilla NIIF9_468'!C3</f>
        <v>DIC23</v>
      </c>
      <c r="F6" s="180" t="str">
        <f>+'[1]Plantilla NIIF9_468'!G3</f>
        <v>DIC22</v>
      </c>
      <c r="G6" s="2"/>
      <c r="H6" s="2"/>
      <c r="I6" s="2"/>
      <c r="J6" s="2"/>
      <c r="K6" s="2"/>
      <c r="L6" s="2"/>
    </row>
    <row r="7" spans="1:12">
      <c r="D7" s="181" t="s">
        <v>735</v>
      </c>
      <c r="E7" s="182"/>
      <c r="F7" s="182"/>
    </row>
    <row r="8" spans="1:12">
      <c r="D8" s="183" t="s">
        <v>736</v>
      </c>
      <c r="E8" s="184">
        <v>4262804.0192806721</v>
      </c>
      <c r="F8" s="184">
        <v>4052393.8353929473</v>
      </c>
    </row>
    <row r="9" spans="1:12">
      <c r="D9" s="183" t="s">
        <v>737</v>
      </c>
      <c r="E9" s="184">
        <v>4257049.0427741259</v>
      </c>
      <c r="F9" s="184">
        <v>4012250.57473438</v>
      </c>
    </row>
    <row r="10" spans="1:12" ht="34.9">
      <c r="D10" s="183" t="s">
        <v>738</v>
      </c>
      <c r="E10" s="184" t="s">
        <v>579</v>
      </c>
      <c r="F10" s="184">
        <v>4030032.5109897186</v>
      </c>
    </row>
    <row r="11" spans="1:12">
      <c r="D11" s="183" t="s">
        <v>702</v>
      </c>
      <c r="E11" s="184">
        <v>4887804.0192806721</v>
      </c>
      <c r="F11" s="184">
        <v>4677393.8353929473</v>
      </c>
    </row>
    <row r="12" spans="1:12">
      <c r="D12" s="183" t="s">
        <v>739</v>
      </c>
      <c r="E12" s="184">
        <v>4882049.0427741259</v>
      </c>
      <c r="F12" s="184">
        <v>4637250.5747343786</v>
      </c>
    </row>
    <row r="13" spans="1:12" ht="34.9">
      <c r="D13" s="183" t="s">
        <v>740</v>
      </c>
      <c r="E13" s="184" t="s">
        <v>579</v>
      </c>
      <c r="F13" s="184">
        <v>4655032.5109897181</v>
      </c>
    </row>
    <row r="14" spans="1:12">
      <c r="D14" s="183" t="s">
        <v>526</v>
      </c>
      <c r="E14" s="184">
        <v>5727804.0192806721</v>
      </c>
      <c r="F14" s="184">
        <v>5327393.8353929473</v>
      </c>
    </row>
    <row r="15" spans="1:12">
      <c r="D15" s="183" t="s">
        <v>741</v>
      </c>
      <c r="E15" s="184">
        <v>5722049.0427741259</v>
      </c>
      <c r="F15" s="184">
        <v>5287250.5747343786</v>
      </c>
    </row>
    <row r="16" spans="1:12" ht="34.9">
      <c r="D16" s="183" t="s">
        <v>742</v>
      </c>
      <c r="E16" s="184" t="s">
        <v>579</v>
      </c>
      <c r="F16" s="184">
        <v>5305032.5109897181</v>
      </c>
    </row>
    <row r="17" spans="4:6">
      <c r="D17" s="181" t="s">
        <v>743</v>
      </c>
      <c r="E17" s="182"/>
      <c r="F17" s="182"/>
    </row>
    <row r="18" spans="4:6">
      <c r="D18" s="183" t="s">
        <v>744</v>
      </c>
      <c r="E18" s="184">
        <v>33839988.673353858</v>
      </c>
      <c r="F18" s="184">
        <v>32467960.592131291</v>
      </c>
    </row>
    <row r="19" spans="4:6">
      <c r="D19" s="183" t="s">
        <v>745</v>
      </c>
      <c r="E19" s="184">
        <v>33834233.696847312</v>
      </c>
      <c r="F19" s="184">
        <v>32427817.331472721</v>
      </c>
    </row>
    <row r="20" spans="4:6" ht="34.9">
      <c r="D20" s="183" t="s">
        <v>746</v>
      </c>
      <c r="E20" s="184" t="s">
        <v>579</v>
      </c>
      <c r="F20" s="184">
        <v>32467960.592131291</v>
      </c>
    </row>
    <row r="21" spans="4:6">
      <c r="D21" s="181" t="s">
        <v>747</v>
      </c>
      <c r="E21" s="182"/>
      <c r="F21" s="182"/>
    </row>
    <row r="22" spans="4:6">
      <c r="D22" s="183" t="s">
        <v>736</v>
      </c>
      <c r="E22" s="185">
        <v>0.12596942807599906</v>
      </c>
      <c r="F22" s="185">
        <v>0.12481208432829802</v>
      </c>
    </row>
    <row r="23" spans="4:6">
      <c r="D23" s="183" t="s">
        <v>737</v>
      </c>
      <c r="E23" s="185">
        <v>0.12582076133058098</v>
      </c>
      <c r="F23" s="185">
        <v>0.12372866584641515</v>
      </c>
    </row>
    <row r="24" spans="4:6" ht="34.9">
      <c r="D24" s="183" t="s">
        <v>738</v>
      </c>
      <c r="E24" s="185" t="s">
        <v>579</v>
      </c>
      <c r="F24" s="185">
        <v>0.12412336461830033</v>
      </c>
    </row>
    <row r="25" spans="4:6">
      <c r="D25" s="183" t="s">
        <v>702</v>
      </c>
      <c r="E25" s="185">
        <v>0.14443870139736206</v>
      </c>
      <c r="F25" s="185">
        <v>0.14406183049657045</v>
      </c>
    </row>
    <row r="26" spans="4:6">
      <c r="D26" s="183" t="s">
        <v>739</v>
      </c>
      <c r="E26" s="185">
        <v>0.14429317615161585</v>
      </c>
      <c r="F26" s="185">
        <v>0.1430022417892958</v>
      </c>
    </row>
    <row r="27" spans="4:6" ht="34.9">
      <c r="D27" s="183" t="s">
        <v>740</v>
      </c>
      <c r="E27" s="185" t="s">
        <v>579</v>
      </c>
      <c r="F27" s="185">
        <v>0.14337311078657275</v>
      </c>
    </row>
    <row r="28" spans="4:6">
      <c r="D28" s="183" t="s">
        <v>526</v>
      </c>
      <c r="E28" s="185">
        <v>0.16926140474127391</v>
      </c>
      <c r="F28" s="185">
        <v>0.1640815665115738</v>
      </c>
    </row>
    <row r="29" spans="4:6">
      <c r="D29" s="183" t="s">
        <v>741</v>
      </c>
      <c r="E29" s="185">
        <v>0.16912010167108674</v>
      </c>
      <c r="F29" s="185">
        <v>0.16304676076989164</v>
      </c>
    </row>
    <row r="30" spans="4:6" ht="34.9">
      <c r="D30" s="183" t="s">
        <v>742</v>
      </c>
      <c r="E30" s="185" t="s">
        <v>579</v>
      </c>
      <c r="F30" s="185">
        <v>0.16339284680157609</v>
      </c>
    </row>
    <row r="31" spans="4:6">
      <c r="D31" s="181" t="s">
        <v>308</v>
      </c>
      <c r="E31" s="182"/>
      <c r="F31" s="182"/>
    </row>
    <row r="32" spans="4:6">
      <c r="D32" s="183" t="s">
        <v>748</v>
      </c>
      <c r="E32" s="184">
        <v>74196270.456</v>
      </c>
      <c r="F32" s="184">
        <v>75318110.165000007</v>
      </c>
    </row>
    <row r="33" spans="4:6">
      <c r="D33" s="183" t="s">
        <v>308</v>
      </c>
      <c r="E33" s="185">
        <v>6.5876680717789529E-2</v>
      </c>
      <c r="F33" s="185">
        <v>6.2101848083364573E-2</v>
      </c>
    </row>
    <row r="34" spans="4:6">
      <c r="D34" s="183" t="s">
        <v>749</v>
      </c>
      <c r="E34" s="185">
        <v>6.5799116488871059E-2</v>
      </c>
      <c r="F34" s="185">
        <v>6.1568865238061807E-2</v>
      </c>
    </row>
    <row r="35" spans="4:6" ht="34.9">
      <c r="D35" s="183" t="s">
        <v>750</v>
      </c>
      <c r="E35" s="185" t="s">
        <v>579</v>
      </c>
      <c r="F35" s="185">
        <v>6.1804956348372256E-2</v>
      </c>
    </row>
    <row r="36" spans="4:6">
      <c r="D36" s="2"/>
      <c r="E36" s="2"/>
      <c r="F36" s="2"/>
    </row>
    <row r="37" spans="4:6">
      <c r="D37" s="357" t="s">
        <v>333</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751</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J38"/>
  <sheetViews>
    <sheetView zoomScale="70" zoomScaleNormal="70" workbookViewId="0"/>
  </sheetViews>
  <sheetFormatPr baseColWidth="10" defaultColWidth="11.3984375" defaultRowHeight="14.25"/>
  <cols>
    <col min="1" max="1" width="12.1328125" style="1" customWidth="1"/>
    <col min="2" max="2" width="3.6640625" style="1" customWidth="1"/>
    <col min="3" max="3" width="7.6640625" style="1" bestFit="1" customWidth="1"/>
    <col min="4" max="4" width="68" style="1" customWidth="1"/>
    <col min="5" max="6" width="13.1328125" style="1" customWidth="1"/>
    <col min="7" max="7" width="20" style="1" customWidth="1"/>
    <col min="8" max="16384" width="11.3984375" style="1"/>
  </cols>
  <sheetData>
    <row r="2" spans="1:10" ht="15" customHeight="1">
      <c r="C2" s="964" t="s">
        <v>752</v>
      </c>
      <c r="D2" s="964"/>
      <c r="E2" s="964"/>
      <c r="F2" s="964"/>
      <c r="G2" s="964"/>
      <c r="H2" s="964"/>
    </row>
    <row r="3" spans="1:10" ht="15" customHeight="1">
      <c r="A3" s="252"/>
      <c r="C3" s="964"/>
      <c r="D3" s="964"/>
      <c r="E3" s="964"/>
      <c r="F3" s="964"/>
      <c r="G3" s="964"/>
      <c r="H3" s="964"/>
    </row>
    <row r="4" spans="1:10">
      <c r="A4" s="250" t="s">
        <v>254</v>
      </c>
    </row>
    <row r="5" spans="1:10" ht="15.4">
      <c r="A5" s="43" t="s">
        <v>753</v>
      </c>
      <c r="C5" s="2"/>
      <c r="D5" s="2"/>
      <c r="E5" s="2"/>
      <c r="F5" s="2"/>
      <c r="G5" s="2"/>
      <c r="H5" s="2"/>
      <c r="I5" s="2"/>
    </row>
    <row r="6" spans="1:10" ht="26.65" thickBot="1">
      <c r="A6" s="45"/>
      <c r="B6" s="45"/>
      <c r="C6" s="987"/>
      <c r="D6" s="987"/>
      <c r="E6" s="979" t="s">
        <v>754</v>
      </c>
      <c r="F6" s="979"/>
      <c r="G6" s="732" t="s">
        <v>755</v>
      </c>
      <c r="H6" s="988"/>
    </row>
    <row r="7" spans="1:10" ht="14.65" thickBot="1">
      <c r="A7" s="45"/>
      <c r="B7" s="45"/>
      <c r="C7" s="987"/>
      <c r="D7" s="987"/>
      <c r="E7" s="187" t="s">
        <v>268</v>
      </c>
      <c r="F7" s="188" t="s">
        <v>269</v>
      </c>
      <c r="G7" s="187" t="s">
        <v>270</v>
      </c>
      <c r="H7" s="988"/>
    </row>
    <row r="8" spans="1:10" ht="14.65" thickBot="1">
      <c r="A8" s="45"/>
      <c r="B8" s="45"/>
      <c r="C8" s="987"/>
      <c r="D8" s="987"/>
      <c r="E8" s="769" t="s">
        <v>258</v>
      </c>
      <c r="F8" s="769" t="s">
        <v>756</v>
      </c>
      <c r="G8" s="189" t="str">
        <f>+CONCATENATE(E8,".")</f>
        <v>DIC23.</v>
      </c>
      <c r="H8" s="988"/>
      <c r="I8" s="854"/>
    </row>
    <row r="9" spans="1:10">
      <c r="A9" s="45"/>
      <c r="B9" s="45"/>
      <c r="C9" s="449">
        <v>1</v>
      </c>
      <c r="D9" s="190" t="s">
        <v>757</v>
      </c>
      <c r="E9" s="191">
        <v>31067440.391999997</v>
      </c>
      <c r="F9" s="191">
        <v>30089360.874000002</v>
      </c>
      <c r="G9" s="191">
        <v>2485395.2313599996</v>
      </c>
      <c r="H9" s="45"/>
      <c r="I9" s="853"/>
      <c r="J9" s="853"/>
    </row>
    <row r="10" spans="1:10">
      <c r="A10" s="45"/>
      <c r="B10" s="45"/>
      <c r="C10" s="450">
        <v>2</v>
      </c>
      <c r="D10" s="192" t="s">
        <v>758</v>
      </c>
      <c r="E10" s="186">
        <v>31067440.391999997</v>
      </c>
      <c r="F10" s="186">
        <v>30089360.874000002</v>
      </c>
      <c r="G10" s="186">
        <v>2485395.2313599996</v>
      </c>
      <c r="H10" s="45"/>
      <c r="I10" s="853"/>
      <c r="J10" s="853"/>
    </row>
    <row r="11" spans="1:10">
      <c r="A11" s="45"/>
      <c r="B11" s="45"/>
      <c r="C11" s="450">
        <v>3</v>
      </c>
      <c r="D11" s="192" t="s">
        <v>759</v>
      </c>
      <c r="E11" s="186">
        <v>0</v>
      </c>
      <c r="F11" s="186">
        <v>0</v>
      </c>
      <c r="G11" s="186">
        <v>0</v>
      </c>
      <c r="H11" s="45"/>
      <c r="I11" s="853"/>
      <c r="J11" s="853"/>
    </row>
    <row r="12" spans="1:10">
      <c r="A12" s="45"/>
      <c r="B12" s="45"/>
      <c r="C12" s="450">
        <v>4</v>
      </c>
      <c r="D12" s="192" t="s">
        <v>760</v>
      </c>
      <c r="E12" s="186">
        <v>0</v>
      </c>
      <c r="F12" s="186">
        <v>0</v>
      </c>
      <c r="G12" s="186">
        <v>0</v>
      </c>
      <c r="H12" s="45"/>
      <c r="I12" s="853"/>
      <c r="J12" s="853"/>
    </row>
    <row r="13" spans="1:10">
      <c r="A13" s="45"/>
      <c r="B13" s="45"/>
      <c r="C13" s="450" t="s">
        <v>761</v>
      </c>
      <c r="D13" s="192" t="s">
        <v>762</v>
      </c>
      <c r="E13" s="186">
        <v>0</v>
      </c>
      <c r="F13" s="186">
        <v>0</v>
      </c>
      <c r="G13" s="186">
        <v>0</v>
      </c>
      <c r="H13" s="45"/>
      <c r="I13" s="853"/>
      <c r="J13" s="853"/>
    </row>
    <row r="14" spans="1:10">
      <c r="A14" s="45"/>
      <c r="B14" s="45"/>
      <c r="C14" s="450">
        <v>5</v>
      </c>
      <c r="D14" s="192" t="s">
        <v>763</v>
      </c>
      <c r="E14" s="186">
        <v>0</v>
      </c>
      <c r="F14" s="186">
        <v>0</v>
      </c>
      <c r="G14" s="186">
        <v>0</v>
      </c>
      <c r="H14" s="45"/>
      <c r="I14" s="853"/>
      <c r="J14" s="853"/>
    </row>
    <row r="15" spans="1:10">
      <c r="A15" s="45"/>
      <c r="B15" s="45"/>
      <c r="C15" s="449">
        <v>6</v>
      </c>
      <c r="D15" s="190" t="s">
        <v>764</v>
      </c>
      <c r="E15" s="193">
        <v>301934.29599999997</v>
      </c>
      <c r="F15" s="193">
        <v>292263.01800000004</v>
      </c>
      <c r="G15" s="193">
        <v>24154.74368</v>
      </c>
      <c r="H15" s="45"/>
      <c r="I15" s="853"/>
      <c r="J15" s="853"/>
    </row>
    <row r="16" spans="1:10">
      <c r="A16" s="45"/>
      <c r="B16" s="45"/>
      <c r="C16" s="450">
        <v>7</v>
      </c>
      <c r="D16" s="192" t="s">
        <v>758</v>
      </c>
      <c r="E16" s="186">
        <v>208203</v>
      </c>
      <c r="F16" s="186">
        <v>175488</v>
      </c>
      <c r="G16" s="186">
        <v>16656.240000000002</v>
      </c>
      <c r="H16" s="45"/>
      <c r="I16" s="853"/>
      <c r="J16" s="853"/>
    </row>
    <row r="17" spans="1:10">
      <c r="A17" s="45"/>
      <c r="B17" s="45"/>
      <c r="C17" s="450">
        <v>8</v>
      </c>
      <c r="D17" s="192" t="s">
        <v>765</v>
      </c>
      <c r="E17" s="186">
        <v>0</v>
      </c>
      <c r="F17" s="186">
        <v>0</v>
      </c>
      <c r="G17" s="186">
        <v>0</v>
      </c>
      <c r="H17" s="45"/>
      <c r="I17" s="853"/>
      <c r="J17" s="853"/>
    </row>
    <row r="18" spans="1:10">
      <c r="A18" s="45"/>
      <c r="B18" s="45"/>
      <c r="C18" s="450" t="s">
        <v>296</v>
      </c>
      <c r="D18" s="192" t="s">
        <v>766</v>
      </c>
      <c r="E18" s="186">
        <v>1091.98</v>
      </c>
      <c r="F18" s="186">
        <v>1430.19</v>
      </c>
      <c r="G18" s="186">
        <v>87.358400000000003</v>
      </c>
      <c r="H18" s="45"/>
      <c r="I18" s="853"/>
      <c r="J18" s="853"/>
    </row>
    <row r="19" spans="1:10">
      <c r="A19" s="45"/>
      <c r="B19" s="45"/>
      <c r="C19" s="450" t="s">
        <v>767</v>
      </c>
      <c r="D19" s="192" t="s">
        <v>768</v>
      </c>
      <c r="E19" s="186">
        <v>92396.152000000002</v>
      </c>
      <c r="F19" s="186">
        <v>98559.342000000004</v>
      </c>
      <c r="G19" s="186">
        <v>7391.6921600000005</v>
      </c>
      <c r="H19" s="45"/>
      <c r="I19" s="853"/>
      <c r="J19" s="853"/>
    </row>
    <row r="20" spans="1:10">
      <c r="A20" s="45"/>
      <c r="B20" s="45"/>
      <c r="C20" s="450">
        <v>9</v>
      </c>
      <c r="D20" s="192" t="s">
        <v>769</v>
      </c>
      <c r="E20" s="186">
        <v>243.1639999999752</v>
      </c>
      <c r="F20" s="186">
        <v>16785.486000000034</v>
      </c>
      <c r="G20" s="186">
        <v>19.453119999998016</v>
      </c>
      <c r="H20" s="45"/>
      <c r="I20" s="853"/>
      <c r="J20" s="853"/>
    </row>
    <row r="21" spans="1:10">
      <c r="A21" s="45"/>
      <c r="B21" s="45"/>
      <c r="C21" s="449">
        <v>15</v>
      </c>
      <c r="D21" s="190" t="s">
        <v>770</v>
      </c>
      <c r="E21" s="193">
        <v>8435.7880000000005</v>
      </c>
      <c r="F21" s="193">
        <v>10116.386</v>
      </c>
      <c r="G21" s="193">
        <v>674.86304000000007</v>
      </c>
      <c r="H21" s="45"/>
      <c r="I21" s="853"/>
      <c r="J21" s="853"/>
    </row>
    <row r="22" spans="1:10">
      <c r="A22" s="45"/>
      <c r="B22" s="45"/>
      <c r="C22" s="450">
        <v>16</v>
      </c>
      <c r="D22" s="192" t="s">
        <v>771</v>
      </c>
      <c r="E22" s="186">
        <v>0</v>
      </c>
      <c r="F22" s="186">
        <v>0</v>
      </c>
      <c r="G22" s="186">
        <v>0</v>
      </c>
      <c r="H22" s="45"/>
      <c r="I22" s="853"/>
      <c r="J22" s="853"/>
    </row>
    <row r="23" spans="1:10">
      <c r="A23" s="45"/>
      <c r="B23" s="45"/>
      <c r="C23" s="450">
        <v>17</v>
      </c>
      <c r="D23" s="192" t="s">
        <v>772</v>
      </c>
      <c r="E23" s="186">
        <v>0</v>
      </c>
      <c r="F23" s="186">
        <v>0</v>
      </c>
      <c r="G23" s="186">
        <v>0</v>
      </c>
      <c r="H23" s="45"/>
      <c r="I23" s="853"/>
      <c r="J23" s="853"/>
    </row>
    <row r="24" spans="1:10">
      <c r="A24" s="45"/>
      <c r="B24" s="45"/>
      <c r="C24" s="450">
        <v>18</v>
      </c>
      <c r="D24" s="192" t="s">
        <v>773</v>
      </c>
      <c r="E24" s="186">
        <v>0</v>
      </c>
      <c r="F24" s="186">
        <v>0</v>
      </c>
      <c r="G24" s="186">
        <v>0</v>
      </c>
      <c r="H24" s="45"/>
      <c r="I24" s="853"/>
      <c r="J24" s="853"/>
    </row>
    <row r="25" spans="1:10">
      <c r="A25" s="45"/>
      <c r="B25" s="45"/>
      <c r="C25" s="450">
        <v>19</v>
      </c>
      <c r="D25" s="192" t="s">
        <v>774</v>
      </c>
      <c r="E25" s="186">
        <v>0</v>
      </c>
      <c r="F25" s="186">
        <v>0</v>
      </c>
      <c r="G25" s="186">
        <v>0</v>
      </c>
      <c r="H25" s="45"/>
      <c r="I25" s="853"/>
      <c r="J25" s="853"/>
    </row>
    <row r="26" spans="1:10">
      <c r="A26" s="45"/>
      <c r="B26" s="45"/>
      <c r="C26" s="450" t="s">
        <v>775</v>
      </c>
      <c r="D26" s="192" t="s">
        <v>776</v>
      </c>
      <c r="E26" s="186">
        <v>0</v>
      </c>
      <c r="F26" s="186">
        <v>0</v>
      </c>
      <c r="G26" s="186">
        <v>0</v>
      </c>
      <c r="H26" s="45"/>
      <c r="I26" s="853"/>
      <c r="J26" s="853"/>
    </row>
    <row r="27" spans="1:10">
      <c r="A27" s="45"/>
      <c r="B27" s="45"/>
      <c r="C27" s="449">
        <v>20</v>
      </c>
      <c r="D27" s="190" t="s">
        <v>777</v>
      </c>
      <c r="E27" s="193">
        <v>142068.53599999999</v>
      </c>
      <c r="F27" s="193">
        <v>200495.91200000001</v>
      </c>
      <c r="G27" s="193">
        <v>11365.48288</v>
      </c>
      <c r="H27" s="45"/>
      <c r="I27" s="853"/>
      <c r="J27" s="853"/>
    </row>
    <row r="28" spans="1:10">
      <c r="A28" s="45"/>
      <c r="B28" s="45"/>
      <c r="C28" s="450">
        <v>21</v>
      </c>
      <c r="D28" s="192" t="s">
        <v>758</v>
      </c>
      <c r="E28" s="186">
        <v>142068.53599999999</v>
      </c>
      <c r="F28" s="186">
        <v>200495.91200000001</v>
      </c>
      <c r="G28" s="186">
        <v>11365.48288</v>
      </c>
      <c r="H28" s="45"/>
      <c r="I28" s="853"/>
      <c r="J28" s="853"/>
    </row>
    <row r="29" spans="1:10">
      <c r="A29" s="45"/>
      <c r="B29" s="45"/>
      <c r="C29" s="450">
        <v>22</v>
      </c>
      <c r="D29" s="192" t="s">
        <v>778</v>
      </c>
      <c r="E29" s="186">
        <v>0</v>
      </c>
      <c r="F29" s="186">
        <v>0</v>
      </c>
      <c r="G29" s="186">
        <v>0</v>
      </c>
      <c r="H29" s="45"/>
      <c r="I29" s="853"/>
      <c r="J29" s="853"/>
    </row>
    <row r="30" spans="1:10">
      <c r="A30" s="45"/>
      <c r="B30" s="45"/>
      <c r="C30" s="450" t="s">
        <v>779</v>
      </c>
      <c r="D30" s="192" t="s">
        <v>780</v>
      </c>
      <c r="E30" s="186">
        <v>0</v>
      </c>
      <c r="F30" s="186">
        <v>0</v>
      </c>
      <c r="G30" s="186">
        <v>0</v>
      </c>
      <c r="H30" s="45"/>
      <c r="I30" s="853"/>
      <c r="J30" s="853"/>
    </row>
    <row r="31" spans="1:10">
      <c r="A31" s="45"/>
      <c r="B31" s="45"/>
      <c r="C31" s="449">
        <v>23</v>
      </c>
      <c r="D31" s="190" t="s">
        <v>781</v>
      </c>
      <c r="E31" s="193">
        <v>2320109.6609999998</v>
      </c>
      <c r="F31" s="193">
        <v>1875724.4029999999</v>
      </c>
      <c r="G31" s="193">
        <v>185608.77288</v>
      </c>
      <c r="H31" s="45"/>
      <c r="I31" s="853"/>
      <c r="J31" s="853"/>
    </row>
    <row r="32" spans="1:10">
      <c r="A32" s="45"/>
      <c r="B32" s="45"/>
      <c r="C32" s="450" t="s">
        <v>782</v>
      </c>
      <c r="D32" s="192" t="s">
        <v>783</v>
      </c>
      <c r="E32" s="186">
        <v>2224230.1830000002</v>
      </c>
      <c r="F32" s="186">
        <v>1875724.4029999999</v>
      </c>
      <c r="G32" s="186">
        <v>177938.41464000003</v>
      </c>
      <c r="H32" s="45"/>
      <c r="I32" s="853"/>
      <c r="J32" s="853"/>
    </row>
    <row r="33" spans="1:10">
      <c r="A33" s="45"/>
      <c r="B33" s="45"/>
      <c r="C33" s="450" t="s">
        <v>784</v>
      </c>
      <c r="D33" s="192" t="s">
        <v>758</v>
      </c>
      <c r="E33" s="186">
        <v>95879.478000000003</v>
      </c>
      <c r="F33" s="186">
        <v>0</v>
      </c>
      <c r="G33" s="186">
        <v>7670.3582400000005</v>
      </c>
      <c r="H33" s="45"/>
      <c r="I33" s="853"/>
      <c r="J33" s="853"/>
    </row>
    <row r="34" spans="1:10">
      <c r="A34" s="45"/>
      <c r="B34" s="45"/>
      <c r="C34" s="450" t="s">
        <v>785</v>
      </c>
      <c r="D34" s="192" t="s">
        <v>786</v>
      </c>
      <c r="E34" s="186">
        <v>0</v>
      </c>
      <c r="F34" s="186">
        <v>0</v>
      </c>
      <c r="G34" s="186">
        <v>0</v>
      </c>
      <c r="H34" s="45"/>
      <c r="I34" s="853"/>
      <c r="J34" s="853"/>
    </row>
    <row r="35" spans="1:10">
      <c r="A35" s="45"/>
      <c r="B35" s="45"/>
      <c r="C35" s="450">
        <v>24</v>
      </c>
      <c r="D35" s="192" t="s">
        <v>787</v>
      </c>
      <c r="E35" s="186">
        <v>1546821.57</v>
      </c>
      <c r="F35" s="186">
        <v>1402801.5049999999</v>
      </c>
      <c r="G35" s="186">
        <v>123745.72560000001</v>
      </c>
      <c r="H35" s="45"/>
      <c r="I35" s="853"/>
      <c r="J35" s="853"/>
    </row>
    <row r="36" spans="1:10">
      <c r="A36" s="45"/>
      <c r="B36" s="45"/>
      <c r="C36" s="451">
        <v>29</v>
      </c>
      <c r="D36" s="194" t="s">
        <v>788</v>
      </c>
      <c r="E36" s="195">
        <v>33839988.672999993</v>
      </c>
      <c r="F36" s="195">
        <v>32467960.593000002</v>
      </c>
      <c r="G36" s="195">
        <v>2707199.0938399998</v>
      </c>
      <c r="H36" s="45"/>
      <c r="I36" s="853"/>
      <c r="J36" s="853"/>
    </row>
    <row r="37" spans="1:10">
      <c r="A37" s="45"/>
      <c r="B37" s="45"/>
      <c r="C37" s="45"/>
      <c r="D37" s="45"/>
      <c r="E37" s="45"/>
      <c r="F37" s="45"/>
      <c r="G37" s="45"/>
      <c r="H37" s="45"/>
    </row>
    <row r="38" spans="1:10">
      <c r="D38" s="357" t="s">
        <v>333</v>
      </c>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59999389629810485"/>
  </sheetPr>
  <dimension ref="A2:L18"/>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7.19921875" style="1" customWidth="1"/>
    <col min="5" max="5" width="52.33203125" style="1" customWidth="1"/>
    <col min="6" max="6" width="11.3984375" style="1" customWidth="1"/>
    <col min="7" max="16384" width="11.3984375" style="1"/>
  </cols>
  <sheetData>
    <row r="2" spans="1:12" ht="15" customHeight="1">
      <c r="C2" s="964" t="s">
        <v>789</v>
      </c>
      <c r="D2" s="964"/>
      <c r="E2" s="964"/>
      <c r="F2" s="964"/>
      <c r="G2" s="964"/>
      <c r="H2" s="964"/>
      <c r="I2" s="964"/>
      <c r="J2" s="964"/>
      <c r="K2" s="964"/>
    </row>
    <row r="3" spans="1:12" ht="15" customHeight="1">
      <c r="A3" s="252"/>
      <c r="C3" s="964"/>
      <c r="D3" s="964"/>
      <c r="E3" s="964"/>
      <c r="F3" s="964"/>
      <c r="G3" s="964"/>
      <c r="H3" s="964"/>
      <c r="I3" s="964"/>
      <c r="J3" s="964"/>
      <c r="K3" s="964"/>
    </row>
    <row r="4" spans="1:12">
      <c r="A4" s="250" t="s">
        <v>254</v>
      </c>
    </row>
    <row r="5" spans="1:12" ht="15.4">
      <c r="A5" s="43"/>
      <c r="C5" s="2"/>
      <c r="D5" s="2"/>
      <c r="E5" s="2"/>
      <c r="F5" s="2"/>
      <c r="G5" s="2"/>
      <c r="H5" s="2"/>
      <c r="I5" s="2"/>
      <c r="J5" s="2"/>
      <c r="K5" s="2"/>
      <c r="L5" s="2"/>
    </row>
    <row r="6" spans="1:12">
      <c r="D6" s="2"/>
      <c r="E6" s="2"/>
      <c r="F6" s="2"/>
    </row>
    <row r="7" spans="1:12" ht="29.25" customHeight="1">
      <c r="D7" s="989" t="s">
        <v>790</v>
      </c>
      <c r="E7" s="989"/>
    </row>
    <row r="8" spans="1:12" s="24" customFormat="1" ht="12.7" customHeight="1">
      <c r="D8" s="857" t="s">
        <v>791</v>
      </c>
      <c r="E8" s="855" t="s">
        <v>2091</v>
      </c>
    </row>
    <row r="9" spans="1:12" s="24" customFormat="1" ht="12.7" customHeight="1">
      <c r="D9" s="858" t="s">
        <v>792</v>
      </c>
      <c r="E9" s="856" t="s">
        <v>2092</v>
      </c>
    </row>
    <row r="10" spans="1:12" s="24" customFormat="1" ht="12.7" customHeight="1">
      <c r="D10" s="858" t="s">
        <v>793</v>
      </c>
      <c r="E10" s="856" t="s">
        <v>2093</v>
      </c>
    </row>
    <row r="11" spans="1:12" s="24" customFormat="1" ht="12.7" customHeight="1">
      <c r="D11" s="858" t="s">
        <v>794</v>
      </c>
      <c r="E11" s="856" t="s">
        <v>2094</v>
      </c>
    </row>
    <row r="12" spans="1:12" s="24" customFormat="1" ht="12.7" customHeight="1">
      <c r="D12" s="858" t="s">
        <v>795</v>
      </c>
      <c r="E12" s="856" t="s">
        <v>2095</v>
      </c>
    </row>
    <row r="13" spans="1:12" s="24" customFormat="1" ht="12.7" customHeight="1">
      <c r="D13" s="858" t="s">
        <v>796</v>
      </c>
      <c r="E13" s="856" t="s">
        <v>2096</v>
      </c>
    </row>
    <row r="14" spans="1:12" s="24" customFormat="1" ht="12.7" customHeight="1">
      <c r="D14" s="858" t="s">
        <v>797</v>
      </c>
      <c r="E14" s="856" t="s">
        <v>2097</v>
      </c>
    </row>
    <row r="15" spans="1:12" s="24" customFormat="1" ht="12.7" customHeight="1">
      <c r="D15" s="858" t="s">
        <v>798</v>
      </c>
      <c r="E15" s="856" t="s">
        <v>2098</v>
      </c>
    </row>
    <row r="16" spans="1:12" s="24" customFormat="1" ht="12.7" customHeight="1">
      <c r="D16" s="858" t="s">
        <v>799</v>
      </c>
      <c r="E16" s="856" t="s">
        <v>2099</v>
      </c>
    </row>
    <row r="17" spans="4:5" s="24" customFormat="1" ht="12.7" customHeight="1">
      <c r="D17" s="858" t="s">
        <v>800</v>
      </c>
      <c r="E17" s="856" t="s">
        <v>2100</v>
      </c>
    </row>
    <row r="18" spans="4: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J31"/>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7.3984375" style="1" bestFit="1" customWidth="1"/>
    <col min="5" max="5" width="58.1328125" style="1" customWidth="1"/>
    <col min="6" max="6" width="22.3984375" style="1" customWidth="1"/>
    <col min="7" max="16384" width="11.3984375" style="1"/>
  </cols>
  <sheetData>
    <row r="2" spans="1:10" ht="15" customHeight="1">
      <c r="C2" s="982" t="s">
        <v>801</v>
      </c>
      <c r="D2" s="982"/>
      <c r="E2" s="982"/>
      <c r="F2" s="982"/>
      <c r="G2" s="982"/>
      <c r="H2" s="982"/>
      <c r="I2" s="982"/>
    </row>
    <row r="3" spans="1:10" ht="15" customHeight="1">
      <c r="A3" s="252"/>
      <c r="C3" s="982"/>
      <c r="D3" s="982"/>
      <c r="E3" s="982"/>
      <c r="F3" s="982"/>
      <c r="G3" s="982"/>
      <c r="H3" s="982"/>
      <c r="I3" s="982"/>
    </row>
    <row r="4" spans="1:10">
      <c r="A4" s="250" t="s">
        <v>254</v>
      </c>
    </row>
    <row r="5" spans="1:10" ht="15.4">
      <c r="A5" s="43" t="s">
        <v>62</v>
      </c>
    </row>
    <row r="6" spans="1:10" ht="14.65" thickBot="1">
      <c r="C6" s="2"/>
      <c r="D6" s="2"/>
      <c r="E6" s="2"/>
      <c r="F6" s="2"/>
      <c r="G6" s="2"/>
      <c r="H6" s="2"/>
      <c r="I6" s="2"/>
      <c r="J6" s="2"/>
    </row>
    <row r="7" spans="1:10" ht="14.65" thickBot="1">
      <c r="D7" s="26"/>
      <c r="E7" s="26"/>
      <c r="F7" s="740" t="s">
        <v>268</v>
      </c>
    </row>
    <row r="8" spans="1:10">
      <c r="D8" s="26"/>
      <c r="E8" s="26"/>
      <c r="F8" s="220" t="s">
        <v>802</v>
      </c>
    </row>
    <row r="9" spans="1:10">
      <c r="D9" s="453">
        <v>1</v>
      </c>
      <c r="E9" s="213" t="s">
        <v>803</v>
      </c>
      <c r="F9" s="214">
        <v>74828790</v>
      </c>
    </row>
    <row r="10" spans="1:10" ht="23.25">
      <c r="D10" s="453">
        <v>2</v>
      </c>
      <c r="E10" s="213" t="s">
        <v>804</v>
      </c>
      <c r="F10" s="214">
        <v>-1596888</v>
      </c>
    </row>
    <row r="11" spans="1:10" ht="23.25">
      <c r="D11" s="453">
        <v>3</v>
      </c>
      <c r="E11" s="213" t="s">
        <v>805</v>
      </c>
      <c r="F11" s="215">
        <v>0</v>
      </c>
    </row>
    <row r="12" spans="1:10">
      <c r="D12" s="453">
        <v>4</v>
      </c>
      <c r="E12" s="216" t="s">
        <v>806</v>
      </c>
      <c r="F12" s="215">
        <v>0</v>
      </c>
    </row>
    <row r="13" spans="1:10" ht="34.9">
      <c r="D13" s="453">
        <v>5</v>
      </c>
      <c r="E13" s="145" t="s">
        <v>807</v>
      </c>
      <c r="F13" s="215">
        <v>0</v>
      </c>
    </row>
    <row r="14" spans="1:10" ht="23.25">
      <c r="D14" s="453">
        <v>6</v>
      </c>
      <c r="E14" s="213" t="s">
        <v>808</v>
      </c>
      <c r="F14" s="215">
        <v>0</v>
      </c>
    </row>
    <row r="15" spans="1:10">
      <c r="D15" s="453">
        <v>7</v>
      </c>
      <c r="E15" s="213" t="s">
        <v>809</v>
      </c>
      <c r="F15" s="217">
        <v>0</v>
      </c>
    </row>
    <row r="16" spans="1:10">
      <c r="D16" s="453">
        <v>8</v>
      </c>
      <c r="E16" s="213" t="s">
        <v>810</v>
      </c>
      <c r="F16" s="215">
        <v>-512814.97099999996</v>
      </c>
    </row>
    <row r="17" spans="3:6">
      <c r="D17" s="453">
        <v>9</v>
      </c>
      <c r="E17" s="213" t="s">
        <v>811</v>
      </c>
      <c r="F17" s="215">
        <v>0</v>
      </c>
    </row>
    <row r="18" spans="3:6" ht="23.25">
      <c r="D18" s="453">
        <v>10</v>
      </c>
      <c r="E18" s="213" t="s">
        <v>812</v>
      </c>
      <c r="F18" s="215">
        <v>3413244.8987600002</v>
      </c>
    </row>
    <row r="19" spans="3:6" ht="23.25">
      <c r="D19" s="453">
        <v>11</v>
      </c>
      <c r="E19" s="145" t="s">
        <v>813</v>
      </c>
      <c r="F19" s="218">
        <v>0</v>
      </c>
    </row>
    <row r="20" spans="3:6" ht="23.25">
      <c r="D20" s="453" t="s">
        <v>814</v>
      </c>
      <c r="E20" s="145" t="s">
        <v>815</v>
      </c>
      <c r="F20" s="219">
        <v>0</v>
      </c>
    </row>
    <row r="21" spans="3:6" ht="23.25">
      <c r="D21" s="453" t="s">
        <v>816</v>
      </c>
      <c r="E21" s="145" t="s">
        <v>817</v>
      </c>
      <c r="F21" s="219">
        <v>0</v>
      </c>
    </row>
    <row r="22" spans="3:6">
      <c r="D22" s="453">
        <v>12</v>
      </c>
      <c r="E22" s="213" t="s">
        <v>818</v>
      </c>
      <c r="F22" s="215">
        <v>-1936061.4710000008</v>
      </c>
    </row>
    <row r="23" spans="3:6" ht="21" customHeight="1">
      <c r="D23" s="454">
        <v>13</v>
      </c>
      <c r="E23" s="626" t="s">
        <v>309</v>
      </c>
      <c r="F23" s="627">
        <v>74196270.456760004</v>
      </c>
    </row>
    <row r="24" spans="3:6">
      <c r="C24" s="26"/>
      <c r="D24" s="26"/>
      <c r="E24" s="26"/>
    </row>
    <row r="25" spans="3:6">
      <c r="C25" s="26"/>
      <c r="D25" s="26"/>
      <c r="E25" s="357" t="s">
        <v>333</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L76"/>
  <sheetViews>
    <sheetView workbookViewId="0">
      <selection activeCell="E62" sqref="E62"/>
    </sheetView>
  </sheetViews>
  <sheetFormatPr baseColWidth="10" defaultColWidth="11.3984375" defaultRowHeight="14.25"/>
  <cols>
    <col min="1" max="1" width="12.1328125" style="1" customWidth="1"/>
    <col min="2" max="2" width="3.6640625" style="1" customWidth="1"/>
    <col min="3" max="3" width="11.3984375" style="1" customWidth="1"/>
    <col min="4" max="4" width="6.3984375" style="119" bestFit="1" customWidth="1"/>
    <col min="5" max="5" width="54.6640625" style="1" customWidth="1"/>
    <col min="6" max="7" width="16.1328125" style="1" customWidth="1"/>
    <col min="8" max="16384" width="11.3984375" style="1"/>
  </cols>
  <sheetData>
    <row r="2" spans="1:12" ht="15" customHeight="1">
      <c r="C2" s="964" t="s">
        <v>819</v>
      </c>
      <c r="D2" s="964"/>
      <c r="E2" s="964"/>
      <c r="F2" s="964"/>
      <c r="G2" s="964"/>
      <c r="H2" s="964"/>
      <c r="I2" s="964"/>
      <c r="J2" s="964"/>
      <c r="K2" s="964"/>
    </row>
    <row r="3" spans="1:12" ht="15" customHeight="1">
      <c r="A3" s="252"/>
      <c r="C3" s="964"/>
      <c r="D3" s="964"/>
      <c r="E3" s="964"/>
      <c r="F3" s="964"/>
      <c r="G3" s="964"/>
      <c r="H3" s="964"/>
      <c r="I3" s="964"/>
      <c r="J3" s="964"/>
      <c r="K3" s="964"/>
    </row>
    <row r="4" spans="1:12">
      <c r="A4" s="250" t="s">
        <v>254</v>
      </c>
    </row>
    <row r="5" spans="1:12" ht="15.4">
      <c r="A5" s="43" t="s">
        <v>65</v>
      </c>
      <c r="C5" s="2"/>
      <c r="D5" s="455"/>
      <c r="E5" s="2"/>
      <c r="F5" s="2"/>
      <c r="G5" s="2"/>
      <c r="H5" s="2"/>
      <c r="I5" s="2"/>
      <c r="J5" s="2"/>
      <c r="K5" s="2"/>
      <c r="L5" s="2"/>
    </row>
    <row r="6" spans="1:12" ht="42.75" customHeight="1" thickBot="1">
      <c r="D6" s="456"/>
      <c r="E6" s="2"/>
      <c r="F6" s="986" t="s">
        <v>820</v>
      </c>
      <c r="G6" s="986"/>
    </row>
    <row r="7" spans="1:12" ht="14.65" thickBot="1">
      <c r="D7" s="992"/>
      <c r="E7" s="992"/>
      <c r="F7" s="739" t="s">
        <v>268</v>
      </c>
      <c r="G7" s="739" t="s">
        <v>269</v>
      </c>
    </row>
    <row r="8" spans="1:12">
      <c r="D8" s="992"/>
      <c r="E8" s="992"/>
      <c r="F8" s="719" t="str">
        <f>+'[1]EU LR2 – LRCom'!D6</f>
        <v>DIC23</v>
      </c>
      <c r="G8" s="719" t="str">
        <f>+'[1]EU LR2 – LRCom'!E6</f>
        <v>DIC22</v>
      </c>
    </row>
    <row r="9" spans="1:12" s="720" customFormat="1" ht="18.75" customHeight="1">
      <c r="D9" s="993" t="s">
        <v>2101</v>
      </c>
      <c r="E9" s="993"/>
      <c r="F9" s="993"/>
      <c r="G9" s="993"/>
    </row>
    <row r="10" spans="1:12" s="25" customFormat="1" ht="23.25">
      <c r="D10" s="927">
        <v>1</v>
      </c>
      <c r="E10" s="928" t="s">
        <v>2102</v>
      </c>
      <c r="F10" s="929">
        <v>70334441.388999999</v>
      </c>
      <c r="G10" s="929">
        <v>71091328.506999999</v>
      </c>
    </row>
    <row r="11" spans="1:12" s="25" customFormat="1" ht="23.25">
      <c r="D11" s="917">
        <v>2</v>
      </c>
      <c r="E11" s="145" t="s">
        <v>2103</v>
      </c>
      <c r="F11" s="219">
        <v>616344.59</v>
      </c>
      <c r="G11" s="219">
        <v>981.48900000000003</v>
      </c>
    </row>
    <row r="12" spans="1:12" s="25" customFormat="1" ht="23.25">
      <c r="D12" s="917">
        <v>3</v>
      </c>
      <c r="E12" s="145" t="s">
        <v>2104</v>
      </c>
      <c r="F12" s="219">
        <v>-217729.859</v>
      </c>
      <c r="G12" s="219">
        <v>-250.61799999999999</v>
      </c>
    </row>
    <row r="13" spans="1:12" s="25" customFormat="1" ht="23.25">
      <c r="D13" s="917">
        <v>4</v>
      </c>
      <c r="E13" s="145" t="s">
        <v>2105</v>
      </c>
      <c r="F13" s="219">
        <v>0</v>
      </c>
      <c r="G13" s="219">
        <v>0</v>
      </c>
    </row>
    <row r="14" spans="1:12" s="25" customFormat="1" ht="11.65">
      <c r="D14" s="918">
        <v>5</v>
      </c>
      <c r="E14" s="921" t="s">
        <v>2106</v>
      </c>
      <c r="F14" s="219">
        <v>0</v>
      </c>
      <c r="G14" s="219">
        <v>0</v>
      </c>
    </row>
    <row r="15" spans="1:12" s="25" customFormat="1" ht="11.65">
      <c r="D15" s="918">
        <v>6</v>
      </c>
      <c r="E15" s="145" t="s">
        <v>2107</v>
      </c>
      <c r="F15" s="219">
        <v>-359060.44199999998</v>
      </c>
      <c r="G15" s="219">
        <v>-50868.652999999998</v>
      </c>
    </row>
    <row r="16" spans="1:12" s="25" customFormat="1" ht="11.65">
      <c r="D16" s="919">
        <v>7</v>
      </c>
      <c r="E16" s="922" t="s">
        <v>2108</v>
      </c>
      <c r="F16" s="460">
        <v>70373995.678000003</v>
      </c>
      <c r="G16" s="460">
        <v>71041190.724999994</v>
      </c>
    </row>
    <row r="17" spans="4:7" s="721" customFormat="1" ht="11.65">
      <c r="D17" s="994" t="s">
        <v>2109</v>
      </c>
      <c r="E17" s="994"/>
      <c r="F17" s="995"/>
      <c r="G17" s="995"/>
    </row>
    <row r="18" spans="4:7" s="25" customFormat="1" ht="23.25">
      <c r="D18" s="917">
        <v>8</v>
      </c>
      <c r="E18" s="213" t="s">
        <v>2110</v>
      </c>
      <c r="F18" s="219">
        <v>125235.44100000005</v>
      </c>
      <c r="G18" s="214">
        <v>107047.06099999987</v>
      </c>
    </row>
    <row r="19" spans="4:7" s="25" customFormat="1" ht="23.25">
      <c r="D19" s="917" t="s">
        <v>2111</v>
      </c>
      <c r="E19" s="461" t="s">
        <v>2112</v>
      </c>
      <c r="F19" s="214">
        <v>0</v>
      </c>
      <c r="G19" s="214">
        <v>0</v>
      </c>
    </row>
    <row r="20" spans="4:7" s="25" customFormat="1" ht="23.25">
      <c r="D20" s="917">
        <v>9</v>
      </c>
      <c r="E20" s="145" t="s">
        <v>2113</v>
      </c>
      <c r="F20" s="214">
        <v>260096.58799999999</v>
      </c>
      <c r="G20" s="214">
        <v>241483.56099999999</v>
      </c>
    </row>
    <row r="21" spans="4:7" s="25" customFormat="1" ht="23.25">
      <c r="D21" s="917" t="s">
        <v>2114</v>
      </c>
      <c r="E21" s="923" t="s">
        <v>2115</v>
      </c>
      <c r="F21" s="214">
        <v>0</v>
      </c>
      <c r="G21" s="214">
        <v>0</v>
      </c>
    </row>
    <row r="22" spans="4:7" s="25" customFormat="1" ht="11.65">
      <c r="D22" s="917" t="s">
        <v>1953</v>
      </c>
      <c r="E22" s="923" t="s">
        <v>2116</v>
      </c>
      <c r="F22" s="214">
        <v>0</v>
      </c>
      <c r="G22" s="214">
        <v>0</v>
      </c>
    </row>
    <row r="23" spans="4:7" s="25" customFormat="1" ht="11.65">
      <c r="D23" s="917">
        <v>10</v>
      </c>
      <c r="E23" s="924" t="s">
        <v>2117</v>
      </c>
      <c r="F23" s="217">
        <v>0</v>
      </c>
      <c r="G23" s="214">
        <v>0</v>
      </c>
    </row>
    <row r="24" spans="4:7" s="25" customFormat="1" ht="23.25">
      <c r="D24" s="917" t="s">
        <v>2118</v>
      </c>
      <c r="E24" s="925" t="s">
        <v>2119</v>
      </c>
      <c r="F24" s="217">
        <v>0</v>
      </c>
      <c r="G24" s="214">
        <v>0</v>
      </c>
    </row>
    <row r="25" spans="4:7" s="25" customFormat="1" ht="23.25">
      <c r="D25" s="917" t="s">
        <v>1954</v>
      </c>
      <c r="E25" s="926" t="s">
        <v>2120</v>
      </c>
      <c r="F25" s="217">
        <v>0</v>
      </c>
      <c r="G25" s="214">
        <v>0</v>
      </c>
    </row>
    <row r="26" spans="4:7" s="25" customFormat="1" ht="11.65">
      <c r="D26" s="917">
        <v>11</v>
      </c>
      <c r="E26" s="145" t="s">
        <v>2121</v>
      </c>
      <c r="F26" s="214">
        <v>0</v>
      </c>
      <c r="G26" s="214">
        <v>0</v>
      </c>
    </row>
    <row r="27" spans="4:7" s="25" customFormat="1" ht="23.25">
      <c r="D27" s="917">
        <v>12</v>
      </c>
      <c r="E27" s="145" t="s">
        <v>2122</v>
      </c>
      <c r="F27" s="214">
        <v>0</v>
      </c>
      <c r="G27" s="214">
        <v>0</v>
      </c>
    </row>
    <row r="28" spans="4:7" s="25" customFormat="1" ht="11.65">
      <c r="D28" s="919">
        <v>13</v>
      </c>
      <c r="E28" s="462" t="s">
        <v>2123</v>
      </c>
      <c r="F28" s="460">
        <v>385332.02900000004</v>
      </c>
      <c r="G28" s="460">
        <v>348530.62199999986</v>
      </c>
    </row>
    <row r="29" spans="4:7" s="25" customFormat="1" ht="11.65">
      <c r="D29" s="990" t="s">
        <v>2124</v>
      </c>
      <c r="E29" s="990"/>
      <c r="F29" s="991"/>
      <c r="G29" s="991"/>
    </row>
    <row r="30" spans="4:7" s="25" customFormat="1" ht="23.25">
      <c r="D30" s="917">
        <v>14</v>
      </c>
      <c r="E30" s="145" t="s">
        <v>2125</v>
      </c>
      <c r="F30" s="214">
        <v>23697.850999999999</v>
      </c>
      <c r="G30" s="214">
        <v>495607.837</v>
      </c>
    </row>
    <row r="31" spans="4:7" s="25" customFormat="1" ht="23.25">
      <c r="D31" s="917">
        <v>15</v>
      </c>
      <c r="E31" s="145" t="s">
        <v>2126</v>
      </c>
      <c r="F31" s="143">
        <v>0</v>
      </c>
      <c r="G31" s="214">
        <v>0</v>
      </c>
    </row>
    <row r="32" spans="4:7" s="25" customFormat="1" ht="11.65">
      <c r="D32" s="917">
        <v>16</v>
      </c>
      <c r="E32" s="145" t="s">
        <v>2127</v>
      </c>
      <c r="F32" s="214">
        <v>0</v>
      </c>
      <c r="G32" s="214">
        <v>0</v>
      </c>
    </row>
    <row r="33" spans="4:7" s="25" customFormat="1" ht="23.25">
      <c r="D33" s="917" t="s">
        <v>2128</v>
      </c>
      <c r="E33" s="145" t="s">
        <v>2129</v>
      </c>
      <c r="F33" s="214">
        <v>0</v>
      </c>
      <c r="G33" s="214">
        <v>0</v>
      </c>
    </row>
    <row r="34" spans="4:7" s="25" customFormat="1" ht="11.65">
      <c r="D34" s="917">
        <v>17</v>
      </c>
      <c r="E34" s="145" t="s">
        <v>2130</v>
      </c>
      <c r="F34" s="214">
        <v>0</v>
      </c>
      <c r="G34" s="214">
        <v>0</v>
      </c>
    </row>
    <row r="35" spans="4:7" s="25" customFormat="1" ht="11.65">
      <c r="D35" s="917" t="s">
        <v>2131</v>
      </c>
      <c r="E35" s="145" t="s">
        <v>2132</v>
      </c>
      <c r="F35" s="214">
        <v>0</v>
      </c>
      <c r="G35" s="214">
        <v>0</v>
      </c>
    </row>
    <row r="36" spans="4:7" s="25" customFormat="1" ht="11.65">
      <c r="D36" s="920">
        <v>18</v>
      </c>
      <c r="E36" s="462" t="s">
        <v>2133</v>
      </c>
      <c r="F36" s="460">
        <v>23697.850999999999</v>
      </c>
      <c r="G36" s="460">
        <v>495607.837</v>
      </c>
    </row>
    <row r="37" spans="4:7" s="25" customFormat="1" ht="11.65">
      <c r="D37" s="990" t="s">
        <v>821</v>
      </c>
      <c r="E37" s="990"/>
      <c r="F37" s="991"/>
      <c r="G37" s="991"/>
    </row>
    <row r="38" spans="4:7" s="25" customFormat="1" ht="11.65">
      <c r="D38" s="457">
        <v>19</v>
      </c>
      <c r="E38" s="145" t="s">
        <v>822</v>
      </c>
      <c r="F38" s="214">
        <v>13836389.685000001</v>
      </c>
      <c r="G38" s="214">
        <v>12917370.346000001</v>
      </c>
    </row>
    <row r="39" spans="4:7" s="25" customFormat="1" ht="11.65">
      <c r="D39" s="457">
        <v>20</v>
      </c>
      <c r="E39" s="145" t="s">
        <v>823</v>
      </c>
      <c r="F39" s="217">
        <v>-10423144.78624</v>
      </c>
      <c r="G39" s="214">
        <v>-9484589.3639600016</v>
      </c>
    </row>
    <row r="40" spans="4:7" s="25" customFormat="1" ht="23.25">
      <c r="D40" s="457">
        <v>21</v>
      </c>
      <c r="E40" s="216" t="s">
        <v>824</v>
      </c>
      <c r="F40" s="214">
        <v>0</v>
      </c>
      <c r="G40" s="214">
        <v>0</v>
      </c>
    </row>
    <row r="41" spans="4:7" s="25" customFormat="1" ht="11.65">
      <c r="D41" s="458">
        <v>22</v>
      </c>
      <c r="E41" s="462" t="s">
        <v>825</v>
      </c>
      <c r="F41" s="460">
        <v>3413244.8987600002</v>
      </c>
      <c r="G41" s="460">
        <v>3432780.9820400001</v>
      </c>
    </row>
    <row r="42" spans="4:7" s="25" customFormat="1" ht="11.65">
      <c r="D42" s="990" t="s">
        <v>826</v>
      </c>
      <c r="E42" s="990"/>
      <c r="F42" s="991"/>
      <c r="G42" s="991"/>
    </row>
    <row r="43" spans="4:7" s="25" customFormat="1" ht="23.25">
      <c r="D43" s="457" t="s">
        <v>827</v>
      </c>
      <c r="E43" s="145" t="s">
        <v>828</v>
      </c>
      <c r="F43" s="214">
        <v>0</v>
      </c>
      <c r="G43" s="463">
        <v>0</v>
      </c>
    </row>
    <row r="44" spans="4:7" s="25" customFormat="1" ht="23.25">
      <c r="D44" s="457" t="s">
        <v>829</v>
      </c>
      <c r="E44" s="145" t="s">
        <v>830</v>
      </c>
      <c r="F44" s="214">
        <v>0</v>
      </c>
      <c r="G44" s="463">
        <v>0</v>
      </c>
    </row>
    <row r="45" spans="4:7" s="25" customFormat="1" ht="23.25">
      <c r="D45" s="457" t="s">
        <v>831</v>
      </c>
      <c r="E45" s="461" t="s">
        <v>832</v>
      </c>
      <c r="F45" s="214">
        <v>0</v>
      </c>
      <c r="G45" s="463">
        <v>0</v>
      </c>
    </row>
    <row r="46" spans="4:7" s="25" customFormat="1" ht="23.25">
      <c r="D46" s="457" t="s">
        <v>833</v>
      </c>
      <c r="E46" s="461" t="s">
        <v>834</v>
      </c>
      <c r="F46" s="217">
        <v>0</v>
      </c>
      <c r="G46" s="463">
        <v>0</v>
      </c>
    </row>
    <row r="47" spans="4:7" s="25" customFormat="1" ht="23.25">
      <c r="D47" s="457" t="s">
        <v>835</v>
      </c>
      <c r="E47" s="464" t="s">
        <v>836</v>
      </c>
      <c r="F47" s="217">
        <v>0</v>
      </c>
      <c r="G47" s="463">
        <v>0</v>
      </c>
    </row>
    <row r="48" spans="4:7" s="25" customFormat="1" ht="11.65">
      <c r="D48" s="457" t="s">
        <v>837</v>
      </c>
      <c r="E48" s="461" t="s">
        <v>838</v>
      </c>
      <c r="F48" s="214">
        <v>0</v>
      </c>
      <c r="G48" s="463">
        <v>0</v>
      </c>
    </row>
    <row r="49" spans="4:7" s="25" customFormat="1" ht="11.65">
      <c r="D49" s="457" t="s">
        <v>839</v>
      </c>
      <c r="E49" s="461" t="s">
        <v>840</v>
      </c>
      <c r="F49" s="214">
        <v>0</v>
      </c>
      <c r="G49" s="463">
        <v>0</v>
      </c>
    </row>
    <row r="50" spans="4:7" s="25" customFormat="1" ht="23.25">
      <c r="D50" s="457" t="s">
        <v>841</v>
      </c>
      <c r="E50" s="461" t="s">
        <v>842</v>
      </c>
      <c r="F50" s="214">
        <v>0</v>
      </c>
      <c r="G50" s="463">
        <v>0</v>
      </c>
    </row>
    <row r="51" spans="4:7" s="25" customFormat="1" ht="23.25">
      <c r="D51" s="457" t="s">
        <v>843</v>
      </c>
      <c r="E51" s="461" t="s">
        <v>844</v>
      </c>
      <c r="F51" s="214">
        <v>0</v>
      </c>
      <c r="G51" s="463">
        <v>0</v>
      </c>
    </row>
    <row r="52" spans="4:7" s="25" customFormat="1" ht="11.65">
      <c r="D52" s="457" t="s">
        <v>845</v>
      </c>
      <c r="E52" s="461" t="s">
        <v>846</v>
      </c>
      <c r="F52" s="214">
        <v>0</v>
      </c>
      <c r="G52" s="463">
        <v>0</v>
      </c>
    </row>
    <row r="53" spans="4:7" s="25" customFormat="1" ht="11.65">
      <c r="D53" s="458" t="s">
        <v>847</v>
      </c>
      <c r="E53" s="465" t="s">
        <v>848</v>
      </c>
      <c r="F53" s="466">
        <v>0</v>
      </c>
      <c r="G53" s="466">
        <v>0</v>
      </c>
    </row>
    <row r="54" spans="4:7" s="25" customFormat="1" ht="11.65">
      <c r="D54" s="990" t="s">
        <v>849</v>
      </c>
      <c r="E54" s="990"/>
      <c r="F54" s="991"/>
      <c r="G54" s="991"/>
    </row>
    <row r="55" spans="4:7" s="25" customFormat="1" ht="11.65">
      <c r="D55" s="459">
        <v>23</v>
      </c>
      <c r="E55" s="467" t="s">
        <v>525</v>
      </c>
      <c r="F55" s="214">
        <v>4887804.0190000003</v>
      </c>
      <c r="G55" s="463">
        <v>4677393.835</v>
      </c>
    </row>
    <row r="56" spans="4:7" s="25" customFormat="1" ht="11.65">
      <c r="D56" s="458">
        <v>24</v>
      </c>
      <c r="E56" s="468" t="s">
        <v>309</v>
      </c>
      <c r="F56" s="466">
        <v>74196270.456760004</v>
      </c>
      <c r="G56" s="466">
        <v>75318110.166039988</v>
      </c>
    </row>
    <row r="57" spans="4:7" s="25" customFormat="1" ht="11.65">
      <c r="D57" s="990" t="s">
        <v>308</v>
      </c>
      <c r="E57" s="990"/>
      <c r="F57" s="991"/>
      <c r="G57" s="991"/>
    </row>
    <row r="58" spans="4:7" s="25" customFormat="1" ht="11.65">
      <c r="D58" s="457">
        <v>25</v>
      </c>
      <c r="E58" s="469" t="s">
        <v>310</v>
      </c>
      <c r="F58" s="470">
        <v>6.5876680713331917</v>
      </c>
      <c r="G58" s="470">
        <v>6.2101848077289912</v>
      </c>
    </row>
    <row r="59" spans="4:7" s="25" customFormat="1" ht="23.25">
      <c r="D59" s="457" t="s">
        <v>850</v>
      </c>
      <c r="E59" s="145" t="s">
        <v>851</v>
      </c>
      <c r="F59" s="470">
        <v>6.5876680713331917</v>
      </c>
      <c r="G59" s="470">
        <v>6.2101848077289912</v>
      </c>
    </row>
    <row r="60" spans="4:7" s="25" customFormat="1" ht="23.25">
      <c r="D60" s="457" t="s">
        <v>852</v>
      </c>
      <c r="E60" s="216" t="s">
        <v>853</v>
      </c>
      <c r="F60" s="470">
        <v>6.5876680713331917</v>
      </c>
      <c r="G60" s="470">
        <v>6.2101848077289912</v>
      </c>
    </row>
    <row r="61" spans="4:7" s="25" customFormat="1" ht="11.65">
      <c r="D61" s="457">
        <v>26</v>
      </c>
      <c r="E61" s="145" t="s">
        <v>854</v>
      </c>
      <c r="F61" s="471">
        <v>3</v>
      </c>
      <c r="G61" s="628">
        <v>3</v>
      </c>
    </row>
    <row r="62" spans="4:7" s="25" customFormat="1" ht="23.25">
      <c r="D62" s="457" t="s">
        <v>855</v>
      </c>
      <c r="E62" s="145" t="s">
        <v>313</v>
      </c>
      <c r="F62" s="471">
        <v>0</v>
      </c>
      <c r="G62" s="471">
        <v>0</v>
      </c>
    </row>
    <row r="63" spans="4:7" s="25" customFormat="1" ht="11.65">
      <c r="D63" s="457" t="s">
        <v>856</v>
      </c>
      <c r="E63" s="145" t="s">
        <v>857</v>
      </c>
      <c r="F63" s="471">
        <v>0</v>
      </c>
      <c r="G63" s="471">
        <v>0</v>
      </c>
    </row>
    <row r="64" spans="4:7" s="25" customFormat="1" ht="11.65">
      <c r="D64" s="457">
        <v>27</v>
      </c>
      <c r="E64" s="216" t="s">
        <v>319</v>
      </c>
      <c r="F64" s="471">
        <v>0</v>
      </c>
      <c r="G64" s="471">
        <v>0</v>
      </c>
    </row>
    <row r="65" spans="4:7" s="25" customFormat="1" ht="11.65">
      <c r="D65" s="457" t="s">
        <v>858</v>
      </c>
      <c r="E65" s="216" t="s">
        <v>321</v>
      </c>
      <c r="F65" s="472">
        <v>3</v>
      </c>
      <c r="G65" s="472">
        <v>3</v>
      </c>
    </row>
    <row r="66" spans="4:7" s="25" customFormat="1" ht="11.65">
      <c r="D66" s="990" t="s">
        <v>859</v>
      </c>
      <c r="E66" s="990"/>
      <c r="F66" s="991"/>
      <c r="G66" s="991"/>
    </row>
    <row r="67" spans="4:7" s="25" customFormat="1" ht="11.65">
      <c r="D67" s="457" t="s">
        <v>860</v>
      </c>
      <c r="E67" s="216" t="s">
        <v>861</v>
      </c>
      <c r="F67" s="629" t="s">
        <v>2134</v>
      </c>
      <c r="G67" s="629" t="s">
        <v>2134</v>
      </c>
    </row>
    <row r="68" spans="4:7" s="25" customFormat="1" ht="11.65">
      <c r="D68" s="990" t="s">
        <v>862</v>
      </c>
      <c r="E68" s="990"/>
      <c r="F68" s="991"/>
      <c r="G68" s="991"/>
    </row>
    <row r="69" spans="4:7" s="25" customFormat="1" ht="53.25" customHeight="1">
      <c r="D69" s="457">
        <v>28</v>
      </c>
      <c r="E69" s="145" t="s">
        <v>863</v>
      </c>
      <c r="F69" s="214">
        <v>1972.739</v>
      </c>
      <c r="G69" s="214">
        <v>495607.837</v>
      </c>
    </row>
    <row r="70" spans="4:7" s="25" customFormat="1" ht="53.25" customHeight="1">
      <c r="D70" s="457">
        <v>29</v>
      </c>
      <c r="E70" s="145" t="s">
        <v>864</v>
      </c>
      <c r="F70" s="219">
        <v>23697.850999999999</v>
      </c>
      <c r="G70" s="214">
        <v>495607.837</v>
      </c>
    </row>
    <row r="71" spans="4:7" s="25" customFormat="1" ht="77.25" customHeight="1">
      <c r="D71" s="457">
        <v>30</v>
      </c>
      <c r="E71" s="216" t="s">
        <v>865</v>
      </c>
      <c r="F71" s="215">
        <v>74174545.344760001</v>
      </c>
      <c r="G71" s="219">
        <v>75318110.166039988</v>
      </c>
    </row>
    <row r="72" spans="4:7" s="25" customFormat="1" ht="77.25" customHeight="1">
      <c r="D72" s="457" t="s">
        <v>866</v>
      </c>
      <c r="E72" s="216" t="s">
        <v>867</v>
      </c>
      <c r="F72" s="215">
        <v>74174545.344760001</v>
      </c>
      <c r="G72" s="219">
        <v>75318110.166039988</v>
      </c>
    </row>
    <row r="73" spans="4:7" s="25" customFormat="1" ht="77.25" customHeight="1">
      <c r="D73" s="457">
        <v>31</v>
      </c>
      <c r="E73" s="145" t="s">
        <v>865</v>
      </c>
      <c r="F73" s="470">
        <v>6.5895975449282549</v>
      </c>
      <c r="G73" s="470">
        <v>6.2101848077289912</v>
      </c>
    </row>
    <row r="74" spans="4:7" s="25" customFormat="1" ht="77.25" customHeight="1">
      <c r="D74" s="457" t="s">
        <v>868</v>
      </c>
      <c r="E74" s="145" t="s">
        <v>867</v>
      </c>
      <c r="F74" s="470">
        <v>6.5895975449282549</v>
      </c>
      <c r="G74" s="470">
        <v>6.2101848077289912</v>
      </c>
    </row>
    <row r="75" spans="4:7">
      <c r="F75" s="767"/>
      <c r="G75" s="767"/>
    </row>
    <row r="76" spans="4:7">
      <c r="E76" s="357" t="s">
        <v>333</v>
      </c>
    </row>
  </sheetData>
  <mergeCells count="12">
    <mergeCell ref="D68:G68"/>
    <mergeCell ref="C2:K3"/>
    <mergeCell ref="F6:G6"/>
    <mergeCell ref="D7:E8"/>
    <mergeCell ref="D37:G37"/>
    <mergeCell ref="D42:G42"/>
    <mergeCell ref="D54:G54"/>
    <mergeCell ref="D57:G57"/>
    <mergeCell ref="D66:G66"/>
    <mergeCell ref="D9:G9"/>
    <mergeCell ref="D17:G17"/>
    <mergeCell ref="D29:G29"/>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L22"/>
  <sheetViews>
    <sheetView workbookViewId="0"/>
  </sheetViews>
  <sheetFormatPr baseColWidth="10" defaultColWidth="11.3984375" defaultRowHeight="14.25"/>
  <cols>
    <col min="1" max="1" width="12.1328125" style="1" customWidth="1"/>
    <col min="2" max="2" width="3.6640625" style="1" customWidth="1"/>
    <col min="3" max="4" width="11.3984375" style="1" customWidth="1"/>
    <col min="5" max="5" width="47.59765625" style="1" customWidth="1"/>
    <col min="6" max="6" width="30.19921875" style="1" customWidth="1"/>
    <col min="7" max="16384" width="11.3984375" style="1"/>
  </cols>
  <sheetData>
    <row r="2" spans="1:12" ht="15" customHeight="1">
      <c r="C2" s="965" t="s">
        <v>869</v>
      </c>
      <c r="D2" s="982"/>
      <c r="E2" s="982"/>
      <c r="F2" s="982"/>
      <c r="G2" s="982"/>
      <c r="H2" s="982"/>
      <c r="I2" s="982"/>
      <c r="J2" s="982"/>
      <c r="K2" s="982"/>
    </row>
    <row r="3" spans="1:12" ht="15" customHeight="1">
      <c r="A3" s="252"/>
      <c r="C3" s="982"/>
      <c r="D3" s="982"/>
      <c r="E3" s="982"/>
      <c r="F3" s="982"/>
      <c r="G3" s="982"/>
      <c r="H3" s="982"/>
      <c r="I3" s="982"/>
      <c r="J3" s="982"/>
      <c r="K3" s="982"/>
    </row>
    <row r="4" spans="1:12">
      <c r="A4" s="250" t="s">
        <v>254</v>
      </c>
    </row>
    <row r="5" spans="1:12" ht="15.4">
      <c r="A5" s="43" t="s">
        <v>68</v>
      </c>
      <c r="C5" s="2"/>
      <c r="D5" s="2"/>
      <c r="E5" s="2"/>
      <c r="F5" s="2"/>
      <c r="G5" s="2"/>
      <c r="H5" s="2"/>
      <c r="I5" s="2"/>
      <c r="J5" s="2"/>
      <c r="K5" s="2"/>
      <c r="L5" s="2"/>
    </row>
    <row r="6" spans="1:12" ht="14.65" thickBot="1">
      <c r="D6" s="2"/>
      <c r="E6" s="2"/>
      <c r="F6" s="2"/>
    </row>
    <row r="7" spans="1:12" ht="14.65" thickBot="1">
      <c r="D7" s="97"/>
      <c r="E7" s="97"/>
      <c r="F7" s="221" t="s">
        <v>268</v>
      </c>
    </row>
    <row r="8" spans="1:12" ht="28.15" thickBot="1">
      <c r="D8" s="97"/>
      <c r="E8" s="97"/>
      <c r="F8" s="222" t="s">
        <v>820</v>
      </c>
    </row>
    <row r="9" spans="1:12" ht="39.4">
      <c r="D9" s="540" t="s">
        <v>870</v>
      </c>
      <c r="E9" s="541" t="s">
        <v>871</v>
      </c>
      <c r="F9" s="542">
        <v>70733056.119000003</v>
      </c>
      <c r="H9" s="859"/>
    </row>
    <row r="10" spans="1:12">
      <c r="D10" s="141" t="s">
        <v>872</v>
      </c>
      <c r="E10" s="145" t="s">
        <v>873</v>
      </c>
      <c r="F10" s="219">
        <v>29759</v>
      </c>
      <c r="H10" s="859"/>
    </row>
    <row r="11" spans="1:12">
      <c r="D11" s="141" t="s">
        <v>874</v>
      </c>
      <c r="E11" s="145" t="s">
        <v>875</v>
      </c>
      <c r="F11" s="219">
        <v>70703297.119000003</v>
      </c>
      <c r="H11" s="859"/>
    </row>
    <row r="12" spans="1:12">
      <c r="D12" s="141" t="s">
        <v>876</v>
      </c>
      <c r="E12" s="145" t="s">
        <v>877</v>
      </c>
      <c r="F12" s="219">
        <v>38741.578999999998</v>
      </c>
      <c r="H12" s="859"/>
    </row>
    <row r="13" spans="1:12">
      <c r="D13" s="141" t="s">
        <v>878</v>
      </c>
      <c r="E13" s="145" t="s">
        <v>879</v>
      </c>
      <c r="F13" s="219">
        <v>23794124.458999999</v>
      </c>
      <c r="H13" s="859"/>
    </row>
    <row r="14" spans="1:12" ht="34.9">
      <c r="D14" s="141" t="s">
        <v>880</v>
      </c>
      <c r="E14" s="145" t="s">
        <v>881</v>
      </c>
      <c r="F14" s="219">
        <v>295213.40100000001</v>
      </c>
      <c r="H14" s="859"/>
    </row>
    <row r="15" spans="1:12">
      <c r="D15" s="141" t="s">
        <v>882</v>
      </c>
      <c r="E15" s="145" t="s">
        <v>883</v>
      </c>
      <c r="F15" s="219">
        <v>1094370.1510000001</v>
      </c>
      <c r="H15" s="859"/>
    </row>
    <row r="16" spans="1:12">
      <c r="D16" s="141" t="s">
        <v>884</v>
      </c>
      <c r="E16" s="145" t="s">
        <v>885</v>
      </c>
      <c r="F16" s="219">
        <v>16478784.885</v>
      </c>
      <c r="H16" s="859"/>
    </row>
    <row r="17" spans="4:8">
      <c r="D17" s="141" t="s">
        <v>886</v>
      </c>
      <c r="E17" s="145" t="s">
        <v>887</v>
      </c>
      <c r="F17" s="219">
        <v>6539793.1610000003</v>
      </c>
      <c r="H17" s="859"/>
    </row>
    <row r="18" spans="4:8">
      <c r="D18" s="141" t="s">
        <v>888</v>
      </c>
      <c r="E18" s="145" t="s">
        <v>889</v>
      </c>
      <c r="F18" s="219">
        <v>15453531.668</v>
      </c>
      <c r="H18" s="859"/>
    </row>
    <row r="19" spans="4:8">
      <c r="D19" s="141" t="s">
        <v>890</v>
      </c>
      <c r="E19" s="145" t="s">
        <v>891</v>
      </c>
      <c r="F19" s="219">
        <v>592115.022</v>
      </c>
      <c r="H19" s="859"/>
    </row>
    <row r="20" spans="4:8" ht="23.25">
      <c r="D20" s="141" t="s">
        <v>892</v>
      </c>
      <c r="E20" s="145" t="s">
        <v>893</v>
      </c>
      <c r="F20" s="219">
        <v>6416622.7929999996</v>
      </c>
      <c r="H20" s="859"/>
    </row>
    <row r="22" spans="4:8">
      <c r="E22" s="357" t="s">
        <v>333</v>
      </c>
    </row>
  </sheetData>
  <mergeCells count="1">
    <mergeCell ref="C2:K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M48"/>
  <sheetViews>
    <sheetView topLeftCell="A23" workbookViewId="0">
      <selection activeCell="M48" sqref="M48"/>
    </sheetView>
  </sheetViews>
  <sheetFormatPr baseColWidth="10" defaultColWidth="11.3984375" defaultRowHeight="14.25"/>
  <cols>
    <col min="1" max="1" width="12.1328125" style="1" customWidth="1"/>
    <col min="2" max="2" width="3.6640625" style="1" customWidth="1"/>
    <col min="3" max="3" width="11.3984375" style="1" customWidth="1"/>
    <col min="4" max="4" width="41.3984375" style="1" customWidth="1"/>
    <col min="5" max="6" width="11.3984375" style="1" customWidth="1"/>
    <col min="7" max="8" width="11.3984375" style="1"/>
    <col min="9" max="12" width="12.19921875" style="1" bestFit="1" customWidth="1"/>
    <col min="13" max="16384" width="11.3984375" style="1"/>
  </cols>
  <sheetData>
    <row r="2" spans="1:13" ht="15" customHeight="1">
      <c r="C2" s="964" t="s">
        <v>894</v>
      </c>
      <c r="D2" s="964"/>
      <c r="E2" s="964"/>
      <c r="F2" s="964"/>
      <c r="G2" s="964"/>
      <c r="H2" s="964"/>
      <c r="I2" s="964"/>
      <c r="J2" s="964"/>
      <c r="K2" s="964"/>
      <c r="L2" s="964"/>
      <c r="M2" s="964"/>
    </row>
    <row r="3" spans="1:13" ht="15" customHeight="1">
      <c r="A3" s="252"/>
      <c r="C3" s="964"/>
      <c r="D3" s="964"/>
      <c r="E3" s="964"/>
      <c r="F3" s="964"/>
      <c r="G3" s="964"/>
      <c r="H3" s="964"/>
      <c r="I3" s="964"/>
      <c r="J3" s="964"/>
      <c r="K3" s="964"/>
      <c r="L3" s="964"/>
      <c r="M3" s="964"/>
    </row>
    <row r="4" spans="1:13">
      <c r="A4" s="250" t="s">
        <v>254</v>
      </c>
    </row>
    <row r="5" spans="1:13" ht="15.4">
      <c r="A5" s="43" t="s">
        <v>71</v>
      </c>
      <c r="C5" s="2"/>
      <c r="D5" s="2"/>
      <c r="E5" s="2"/>
      <c r="F5" s="2"/>
      <c r="G5" s="2"/>
      <c r="H5" s="2"/>
      <c r="I5" s="2"/>
      <c r="J5" s="2"/>
      <c r="K5" s="2"/>
      <c r="L5" s="2"/>
    </row>
    <row r="6" spans="1:13" ht="14.65" thickBot="1">
      <c r="C6" s="223"/>
      <c r="D6" s="224"/>
      <c r="E6" s="225" t="s">
        <v>268</v>
      </c>
      <c r="F6" s="225" t="s">
        <v>269</v>
      </c>
      <c r="G6" s="225" t="s">
        <v>270</v>
      </c>
      <c r="H6" s="225" t="s">
        <v>271</v>
      </c>
      <c r="I6" s="225" t="s">
        <v>272</v>
      </c>
      <c r="J6" s="225" t="s">
        <v>336</v>
      </c>
      <c r="K6" s="225" t="s">
        <v>337</v>
      </c>
      <c r="L6" s="225" t="s">
        <v>396</v>
      </c>
    </row>
    <row r="7" spans="1:13" ht="35.25" customHeight="1" thickBot="1">
      <c r="C7" s="226"/>
      <c r="D7" s="224"/>
      <c r="E7" s="1009" t="s">
        <v>895</v>
      </c>
      <c r="F7" s="1009"/>
      <c r="G7" s="1009"/>
      <c r="H7" s="1009"/>
      <c r="I7" s="1009" t="s">
        <v>896</v>
      </c>
      <c r="J7" s="1009"/>
      <c r="K7" s="1009"/>
      <c r="L7" s="1009"/>
    </row>
    <row r="8" spans="1:13">
      <c r="C8" s="738" t="s">
        <v>897</v>
      </c>
      <c r="D8" s="227" t="s">
        <v>898</v>
      </c>
      <c r="E8" s="229" t="s">
        <v>258</v>
      </c>
      <c r="F8" s="229" t="s">
        <v>257</v>
      </c>
      <c r="G8" s="229" t="s">
        <v>256</v>
      </c>
      <c r="H8" s="229" t="s">
        <v>255</v>
      </c>
      <c r="I8" s="229" t="s">
        <v>258</v>
      </c>
      <c r="J8" s="229" t="s">
        <v>257</v>
      </c>
      <c r="K8" s="229" t="s">
        <v>256</v>
      </c>
      <c r="L8" s="229" t="s">
        <v>255</v>
      </c>
    </row>
    <row r="9" spans="1:13" ht="23.25">
      <c r="C9" s="459" t="s">
        <v>899</v>
      </c>
      <c r="D9" s="736" t="s">
        <v>900</v>
      </c>
      <c r="E9" s="228">
        <v>12</v>
      </c>
      <c r="F9" s="228">
        <v>12</v>
      </c>
      <c r="G9" s="228">
        <v>12</v>
      </c>
      <c r="H9" s="228">
        <v>12</v>
      </c>
      <c r="I9" s="228">
        <v>12</v>
      </c>
      <c r="J9" s="228">
        <v>12</v>
      </c>
      <c r="K9" s="228">
        <v>12</v>
      </c>
      <c r="L9" s="228">
        <v>12</v>
      </c>
    </row>
    <row r="10" spans="1:13">
      <c r="C10" s="996" t="s">
        <v>901</v>
      </c>
      <c r="D10" s="996"/>
      <c r="E10" s="996"/>
      <c r="F10" s="996"/>
      <c r="G10" s="996"/>
      <c r="H10" s="996"/>
      <c r="I10" s="996"/>
      <c r="J10" s="996"/>
      <c r="K10" s="996"/>
      <c r="L10" s="996"/>
    </row>
    <row r="11" spans="1:13">
      <c r="C11" s="459">
        <v>1</v>
      </c>
      <c r="D11" s="736" t="s">
        <v>902</v>
      </c>
      <c r="E11" s="1007"/>
      <c r="F11" s="1007"/>
      <c r="G11" s="1007"/>
      <c r="H11" s="1007"/>
      <c r="I11" s="230">
        <v>10656205.950500002</v>
      </c>
      <c r="J11" s="230">
        <v>11277035.294666668</v>
      </c>
      <c r="K11" s="230">
        <v>12170399.253833333</v>
      </c>
      <c r="L11" s="230">
        <v>12943903.133416668</v>
      </c>
    </row>
    <row r="12" spans="1:13">
      <c r="C12" s="1008" t="s">
        <v>903</v>
      </c>
      <c r="D12" s="1008"/>
      <c r="E12" s="1008"/>
      <c r="F12" s="1008"/>
      <c r="G12" s="1008"/>
      <c r="H12" s="1008"/>
      <c r="I12" s="1008"/>
      <c r="J12" s="1008"/>
      <c r="K12" s="1008"/>
      <c r="L12" s="1008"/>
    </row>
    <row r="13" spans="1:13" ht="23.25">
      <c r="C13" s="459">
        <v>2</v>
      </c>
      <c r="D13" s="736" t="s">
        <v>904</v>
      </c>
      <c r="E13" s="230">
        <v>39554853.971749999</v>
      </c>
      <c r="F13" s="230">
        <v>38808480.268416665</v>
      </c>
      <c r="G13" s="230">
        <v>38702987.200499997</v>
      </c>
      <c r="H13" s="230">
        <v>38608042.311999999</v>
      </c>
      <c r="I13" s="230">
        <v>2469284.1850000001</v>
      </c>
      <c r="J13" s="230">
        <v>2404556.5965</v>
      </c>
      <c r="K13" s="230">
        <v>2383390.4700000002</v>
      </c>
      <c r="L13" s="230">
        <v>2365492.9929166664</v>
      </c>
    </row>
    <row r="14" spans="1:13">
      <c r="C14" s="459">
        <v>3</v>
      </c>
      <c r="D14" s="231" t="s">
        <v>905</v>
      </c>
      <c r="E14" s="230">
        <v>31006555.569916669</v>
      </c>
      <c r="F14" s="230">
        <v>30592174.458499998</v>
      </c>
      <c r="G14" s="230">
        <v>30625472.78916667</v>
      </c>
      <c r="H14" s="230">
        <v>30688612.6195</v>
      </c>
      <c r="I14" s="230">
        <v>1550327.7784166669</v>
      </c>
      <c r="J14" s="230">
        <v>1529608.7228333333</v>
      </c>
      <c r="K14" s="230">
        <v>1531273.6394166669</v>
      </c>
      <c r="L14" s="230">
        <v>1534430.6309166665</v>
      </c>
    </row>
    <row r="15" spans="1:13">
      <c r="C15" s="459">
        <v>4</v>
      </c>
      <c r="D15" s="231" t="s">
        <v>906</v>
      </c>
      <c r="E15" s="230">
        <v>8548298.4016666654</v>
      </c>
      <c r="F15" s="230">
        <v>8216305.8095833352</v>
      </c>
      <c r="G15" s="230">
        <v>8077514.411166667</v>
      </c>
      <c r="H15" s="230">
        <v>7919429.692416667</v>
      </c>
      <c r="I15" s="230">
        <v>918956.40658333327</v>
      </c>
      <c r="J15" s="230">
        <v>874947.8736666668</v>
      </c>
      <c r="K15" s="230">
        <v>852116.83058333339</v>
      </c>
      <c r="L15" s="230">
        <v>831062.36199999985</v>
      </c>
    </row>
    <row r="16" spans="1:13">
      <c r="C16" s="459">
        <v>5</v>
      </c>
      <c r="D16" s="736" t="s">
        <v>907</v>
      </c>
      <c r="E16" s="230">
        <v>9401797.0006666686</v>
      </c>
      <c r="F16" s="230">
        <v>9495264.0370000005</v>
      </c>
      <c r="G16" s="230">
        <v>9867669.736333333</v>
      </c>
      <c r="H16" s="230">
        <v>10538342.919166666</v>
      </c>
      <c r="I16" s="230">
        <v>3479042.7252499997</v>
      </c>
      <c r="J16" s="230">
        <v>3495100.1832500007</v>
      </c>
      <c r="K16" s="230">
        <v>3634232.7902499996</v>
      </c>
      <c r="L16" s="230">
        <v>3893591.2402500003</v>
      </c>
    </row>
    <row r="17" spans="3:12" ht="23.25">
      <c r="C17" s="459">
        <v>6</v>
      </c>
      <c r="D17" s="231" t="s">
        <v>908</v>
      </c>
      <c r="E17" s="230">
        <v>3089653.9661666662</v>
      </c>
      <c r="F17" s="230">
        <v>3139759.1613333332</v>
      </c>
      <c r="G17" s="230">
        <v>3375372.8227499998</v>
      </c>
      <c r="H17" s="230">
        <v>3645506.1618333329</v>
      </c>
      <c r="I17" s="230">
        <v>753644.10066666675</v>
      </c>
      <c r="J17" s="230">
        <v>766241.10583333333</v>
      </c>
      <c r="K17" s="230">
        <v>825393.87124999997</v>
      </c>
      <c r="L17" s="230">
        <v>890950.09625000006</v>
      </c>
    </row>
    <row r="18" spans="3:12">
      <c r="C18" s="459">
        <v>7</v>
      </c>
      <c r="D18" s="231" t="s">
        <v>909</v>
      </c>
      <c r="E18" s="230">
        <v>6289439.9627499999</v>
      </c>
      <c r="F18" s="230">
        <v>6326504.1744999997</v>
      </c>
      <c r="G18" s="230">
        <v>6473644.9074999997</v>
      </c>
      <c r="H18" s="230">
        <v>6874074.9852500008</v>
      </c>
      <c r="I18" s="230">
        <v>2702695.5528333331</v>
      </c>
      <c r="J18" s="230">
        <v>2699858.3762500002</v>
      </c>
      <c r="K18" s="230">
        <v>2790186.9129166673</v>
      </c>
      <c r="L18" s="230">
        <v>2983879.3719166671</v>
      </c>
    </row>
    <row r="19" spans="3:12">
      <c r="C19" s="459">
        <v>8</v>
      </c>
      <c r="D19" s="231" t="s">
        <v>910</v>
      </c>
      <c r="E19" s="230">
        <v>22703.071750000003</v>
      </c>
      <c r="F19" s="230">
        <v>29000.701166666666</v>
      </c>
      <c r="G19" s="230">
        <v>18652.006083333334</v>
      </c>
      <c r="H19" s="230">
        <v>18761.772083333333</v>
      </c>
      <c r="I19" s="230">
        <v>22703.071750000003</v>
      </c>
      <c r="J19" s="230">
        <v>29000.701166666666</v>
      </c>
      <c r="K19" s="230">
        <v>18652.006083333334</v>
      </c>
      <c r="L19" s="230">
        <v>18761.772083333333</v>
      </c>
    </row>
    <row r="20" spans="3:12">
      <c r="C20" s="459">
        <v>9</v>
      </c>
      <c r="D20" s="231" t="s">
        <v>911</v>
      </c>
      <c r="E20" s="1006" t="s">
        <v>1960</v>
      </c>
      <c r="F20" s="1006"/>
      <c r="G20" s="1006"/>
      <c r="H20" s="1006"/>
      <c r="I20" s="230">
        <v>35789.894499999988</v>
      </c>
      <c r="J20" s="230">
        <v>35881.044833333326</v>
      </c>
      <c r="K20" s="230">
        <v>36496.147916666661</v>
      </c>
      <c r="L20" s="230">
        <v>39311.324166666665</v>
      </c>
    </row>
    <row r="21" spans="3:12">
      <c r="C21" s="459">
        <v>10</v>
      </c>
      <c r="D21" s="736" t="s">
        <v>912</v>
      </c>
      <c r="E21" s="230">
        <v>4076412.7454999997</v>
      </c>
      <c r="F21" s="230">
        <v>4131901.5666666664</v>
      </c>
      <c r="G21" s="230">
        <v>4294064.5254166666</v>
      </c>
      <c r="H21" s="230">
        <v>4257888.513166666</v>
      </c>
      <c r="I21" s="230">
        <v>407955.30650000001</v>
      </c>
      <c r="J21" s="230">
        <v>393541.31933333329</v>
      </c>
      <c r="K21" s="230">
        <v>407242.71983333334</v>
      </c>
      <c r="L21" s="230">
        <v>403480.65433333331</v>
      </c>
    </row>
    <row r="22" spans="3:12" ht="23.25">
      <c r="C22" s="459">
        <v>11</v>
      </c>
      <c r="D22" s="231" t="s">
        <v>913</v>
      </c>
      <c r="E22" s="230">
        <v>0</v>
      </c>
      <c r="F22" s="230">
        <v>0</v>
      </c>
      <c r="G22" s="230">
        <v>0</v>
      </c>
      <c r="H22" s="230">
        <v>0</v>
      </c>
      <c r="I22" s="230">
        <v>0</v>
      </c>
      <c r="J22" s="230">
        <v>0</v>
      </c>
      <c r="K22" s="230">
        <v>0</v>
      </c>
      <c r="L22" s="230">
        <v>0</v>
      </c>
    </row>
    <row r="23" spans="3:12">
      <c r="C23" s="459">
        <v>12</v>
      </c>
      <c r="D23" s="231" t="s">
        <v>914</v>
      </c>
      <c r="E23" s="230">
        <v>0</v>
      </c>
      <c r="F23" s="230">
        <v>0</v>
      </c>
      <c r="G23" s="230">
        <v>0</v>
      </c>
      <c r="H23" s="230">
        <v>0</v>
      </c>
      <c r="I23" s="230">
        <v>0</v>
      </c>
      <c r="J23" s="230">
        <v>0</v>
      </c>
      <c r="K23" s="230">
        <v>0</v>
      </c>
      <c r="L23" s="230">
        <v>0</v>
      </c>
    </row>
    <row r="24" spans="3:12">
      <c r="C24" s="459">
        <v>13</v>
      </c>
      <c r="D24" s="231" t="s">
        <v>915</v>
      </c>
      <c r="E24" s="230">
        <v>4076412.7454999997</v>
      </c>
      <c r="F24" s="230">
        <v>4131901.5666666664</v>
      </c>
      <c r="G24" s="230">
        <v>4294064.5254166666</v>
      </c>
      <c r="H24" s="230">
        <v>4257888.513166666</v>
      </c>
      <c r="I24" s="230">
        <v>407955.30650000001</v>
      </c>
      <c r="J24" s="230">
        <v>393541.31933333329</v>
      </c>
      <c r="K24" s="230">
        <v>407242.71983333334</v>
      </c>
      <c r="L24" s="230">
        <v>403480.65433333331</v>
      </c>
    </row>
    <row r="25" spans="3:12">
      <c r="C25" s="459">
        <v>14</v>
      </c>
      <c r="D25" s="736" t="s">
        <v>916</v>
      </c>
      <c r="E25" s="230">
        <v>48.925000000000004</v>
      </c>
      <c r="F25" s="230">
        <v>0</v>
      </c>
      <c r="G25" s="230">
        <v>0</v>
      </c>
      <c r="H25" s="230">
        <v>0</v>
      </c>
      <c r="I25" s="230">
        <v>48.925000000000004</v>
      </c>
      <c r="J25" s="230">
        <v>0</v>
      </c>
      <c r="K25" s="230">
        <v>0</v>
      </c>
      <c r="L25" s="230">
        <v>0</v>
      </c>
    </row>
    <row r="26" spans="3:12">
      <c r="C26" s="459">
        <v>15</v>
      </c>
      <c r="D26" s="736" t="s">
        <v>917</v>
      </c>
      <c r="E26" s="230">
        <v>4020397.665000001</v>
      </c>
      <c r="F26" s="230">
        <v>3894164.2109166668</v>
      </c>
      <c r="G26" s="230">
        <v>3875435.756583333</v>
      </c>
      <c r="H26" s="230">
        <v>3839197.584666667</v>
      </c>
      <c r="I26" s="230">
        <v>154965.64333333331</v>
      </c>
      <c r="J26" s="230">
        <v>159501.33025000003</v>
      </c>
      <c r="K26" s="230">
        <v>162213.29441666667</v>
      </c>
      <c r="L26" s="230">
        <v>170360.92150000003</v>
      </c>
    </row>
    <row r="27" spans="3:12">
      <c r="C27" s="459">
        <v>16</v>
      </c>
      <c r="D27" s="736" t="s">
        <v>918</v>
      </c>
      <c r="E27" s="1007" t="s">
        <v>1960</v>
      </c>
      <c r="F27" s="1007"/>
      <c r="G27" s="1007"/>
      <c r="H27" s="1007"/>
      <c r="I27" s="230">
        <v>6547086.6795833344</v>
      </c>
      <c r="J27" s="230">
        <v>6488580.4741666662</v>
      </c>
      <c r="K27" s="230">
        <v>6623575.4224166647</v>
      </c>
      <c r="L27" s="230">
        <v>6872237.1331666671</v>
      </c>
    </row>
    <row r="28" spans="3:12">
      <c r="C28" s="996" t="s">
        <v>919</v>
      </c>
      <c r="D28" s="996"/>
      <c r="E28" s="996"/>
      <c r="F28" s="996"/>
      <c r="G28" s="996"/>
      <c r="H28" s="996"/>
      <c r="I28" s="996"/>
      <c r="J28" s="996"/>
      <c r="K28" s="996"/>
      <c r="L28" s="996"/>
    </row>
    <row r="29" spans="3:12">
      <c r="C29" s="459">
        <v>17</v>
      </c>
      <c r="D29" s="736" t="s">
        <v>920</v>
      </c>
      <c r="E29" s="230">
        <v>2424.9661666666666</v>
      </c>
      <c r="F29" s="230">
        <v>4724.0659999999998</v>
      </c>
      <c r="G29" s="230">
        <v>4724.0659999999998</v>
      </c>
      <c r="H29" s="230">
        <v>4820.6933333333336</v>
      </c>
      <c r="I29" s="230">
        <v>0</v>
      </c>
      <c r="J29" s="230">
        <v>0</v>
      </c>
      <c r="K29" s="230">
        <v>0</v>
      </c>
      <c r="L29" s="230">
        <v>0</v>
      </c>
    </row>
    <row r="30" spans="3:12">
      <c r="C30" s="459">
        <v>18</v>
      </c>
      <c r="D30" s="736" t="s">
        <v>921</v>
      </c>
      <c r="E30" s="230">
        <v>2799225.8807500005</v>
      </c>
      <c r="F30" s="230">
        <v>2684193.4066666672</v>
      </c>
      <c r="G30" s="230">
        <v>2753598.3039999995</v>
      </c>
      <c r="H30" s="230">
        <v>2743741.3365833331</v>
      </c>
      <c r="I30" s="230">
        <v>1440343.2918333334</v>
      </c>
      <c r="J30" s="230">
        <v>1361664.4624166663</v>
      </c>
      <c r="K30" s="230">
        <v>1377450.5850833335</v>
      </c>
      <c r="L30" s="230">
        <v>1355206.4093333336</v>
      </c>
    </row>
    <row r="31" spans="3:12">
      <c r="C31" s="459">
        <v>19</v>
      </c>
      <c r="D31" s="736" t="s">
        <v>922</v>
      </c>
      <c r="E31" s="230">
        <v>10925.508500000002</v>
      </c>
      <c r="F31" s="230">
        <v>8444.0082500000008</v>
      </c>
      <c r="G31" s="230">
        <v>10497.541416666667</v>
      </c>
      <c r="H31" s="230">
        <v>13292.82966666667</v>
      </c>
      <c r="I31" s="230">
        <v>10925.508500000002</v>
      </c>
      <c r="J31" s="230">
        <v>8444.0081666666683</v>
      </c>
      <c r="K31" s="230">
        <v>10497.541333333333</v>
      </c>
      <c r="L31" s="230">
        <v>13292.829583333338</v>
      </c>
    </row>
    <row r="32" spans="3:12">
      <c r="C32" s="1000" t="s">
        <v>775</v>
      </c>
      <c r="D32" s="1003" t="s">
        <v>923</v>
      </c>
      <c r="E32" s="1004" t="s">
        <v>1960</v>
      </c>
      <c r="F32" s="1004"/>
      <c r="G32" s="1004"/>
      <c r="H32" s="1004"/>
      <c r="I32" s="998">
        <v>0</v>
      </c>
      <c r="J32" s="998">
        <v>0</v>
      </c>
      <c r="K32" s="998">
        <v>0</v>
      </c>
      <c r="L32" s="998">
        <v>0</v>
      </c>
    </row>
    <row r="33" spans="3:12" ht="54.75" customHeight="1">
      <c r="C33" s="1001"/>
      <c r="D33" s="1003"/>
      <c r="E33" s="1005"/>
      <c r="F33" s="1005"/>
      <c r="G33" s="1005"/>
      <c r="H33" s="1005"/>
      <c r="I33" s="999"/>
      <c r="J33" s="999"/>
      <c r="K33" s="999"/>
      <c r="L33" s="999"/>
    </row>
    <row r="34" spans="3:12">
      <c r="C34" s="1000" t="s">
        <v>924</v>
      </c>
      <c r="D34" s="1003" t="s">
        <v>925</v>
      </c>
      <c r="E34" s="1004" t="s">
        <v>1960</v>
      </c>
      <c r="F34" s="1004"/>
      <c r="G34" s="1004"/>
      <c r="H34" s="1004"/>
      <c r="I34" s="998">
        <v>0</v>
      </c>
      <c r="J34" s="998">
        <v>0</v>
      </c>
      <c r="K34" s="998">
        <v>0</v>
      </c>
      <c r="L34" s="998">
        <v>0</v>
      </c>
    </row>
    <row r="35" spans="3:12" ht="26.25" customHeight="1">
      <c r="C35" s="1001"/>
      <c r="D35" s="1003"/>
      <c r="E35" s="1005"/>
      <c r="F35" s="1005"/>
      <c r="G35" s="1005"/>
      <c r="H35" s="1005"/>
      <c r="I35" s="999"/>
      <c r="J35" s="999"/>
      <c r="K35" s="999"/>
      <c r="L35" s="999"/>
    </row>
    <row r="36" spans="3:12">
      <c r="C36" s="459">
        <v>20</v>
      </c>
      <c r="D36" s="736" t="s">
        <v>926</v>
      </c>
      <c r="E36" s="230">
        <v>2812576.3554166667</v>
      </c>
      <c r="F36" s="230">
        <v>2697361.4809166663</v>
      </c>
      <c r="G36" s="230">
        <v>2768819.911416667</v>
      </c>
      <c r="H36" s="230">
        <v>2761854.8595833336</v>
      </c>
      <c r="I36" s="230">
        <v>1451268.8003333334</v>
      </c>
      <c r="J36" s="230">
        <v>1370108.4705833334</v>
      </c>
      <c r="K36" s="230">
        <v>1387948.1264166667</v>
      </c>
      <c r="L36" s="230">
        <v>1368499.2389166665</v>
      </c>
    </row>
    <row r="37" spans="3:12" ht="10.5" customHeight="1">
      <c r="C37" s="1000" t="s">
        <v>927</v>
      </c>
      <c r="D37" s="1002" t="s">
        <v>928</v>
      </c>
      <c r="E37" s="998">
        <v>0</v>
      </c>
      <c r="F37" s="998">
        <v>0</v>
      </c>
      <c r="G37" s="998">
        <v>0</v>
      </c>
      <c r="H37" s="998">
        <v>0</v>
      </c>
      <c r="I37" s="998">
        <v>0</v>
      </c>
      <c r="J37" s="998">
        <v>0</v>
      </c>
      <c r="K37" s="998">
        <v>0</v>
      </c>
      <c r="L37" s="998">
        <v>0</v>
      </c>
    </row>
    <row r="38" spans="3:12" ht="10.5" customHeight="1">
      <c r="C38" s="1001"/>
      <c r="D38" s="1002"/>
      <c r="E38" s="999"/>
      <c r="F38" s="999"/>
      <c r="G38" s="999"/>
      <c r="H38" s="999"/>
      <c r="I38" s="999"/>
      <c r="J38" s="999"/>
      <c r="K38" s="999"/>
      <c r="L38" s="999"/>
    </row>
    <row r="39" spans="3:12" ht="10.5" customHeight="1">
      <c r="C39" s="1000" t="s">
        <v>459</v>
      </c>
      <c r="D39" s="1002" t="s">
        <v>929</v>
      </c>
      <c r="E39" s="998">
        <v>0</v>
      </c>
      <c r="F39" s="998">
        <v>0</v>
      </c>
      <c r="G39" s="998">
        <v>0</v>
      </c>
      <c r="H39" s="998">
        <v>0</v>
      </c>
      <c r="I39" s="998">
        <v>0</v>
      </c>
      <c r="J39" s="998">
        <v>0</v>
      </c>
      <c r="K39" s="998">
        <v>0</v>
      </c>
      <c r="L39" s="998">
        <v>0</v>
      </c>
    </row>
    <row r="40" spans="3:12" ht="10.5" customHeight="1">
      <c r="C40" s="1001"/>
      <c r="D40" s="1002"/>
      <c r="E40" s="999"/>
      <c r="F40" s="999"/>
      <c r="G40" s="999"/>
      <c r="H40" s="999"/>
      <c r="I40" s="999"/>
      <c r="J40" s="999"/>
      <c r="K40" s="999"/>
      <c r="L40" s="999"/>
    </row>
    <row r="41" spans="3:12" ht="10.5" customHeight="1">
      <c r="C41" s="1000" t="s">
        <v>930</v>
      </c>
      <c r="D41" s="1002" t="s">
        <v>931</v>
      </c>
      <c r="E41" s="998">
        <v>2812576.3551666667</v>
      </c>
      <c r="F41" s="998">
        <v>2697361.480833333</v>
      </c>
      <c r="G41" s="998">
        <v>2768819.9114166666</v>
      </c>
      <c r="H41" s="998">
        <v>2761854.8596666665</v>
      </c>
      <c r="I41" s="998">
        <v>1451268.8003333332</v>
      </c>
      <c r="J41" s="998">
        <v>1370108.4705833334</v>
      </c>
      <c r="K41" s="998">
        <v>1387948.1264166667</v>
      </c>
      <c r="L41" s="998">
        <v>1368499.2389166665</v>
      </c>
    </row>
    <row r="42" spans="3:12" ht="10.5" customHeight="1">
      <c r="C42" s="1001"/>
      <c r="D42" s="1002"/>
      <c r="E42" s="999"/>
      <c r="F42" s="999"/>
      <c r="G42" s="999"/>
      <c r="H42" s="999"/>
      <c r="I42" s="999"/>
      <c r="J42" s="999"/>
      <c r="K42" s="999"/>
      <c r="L42" s="999"/>
    </row>
    <row r="43" spans="3:12">
      <c r="C43" s="996" t="s">
        <v>932</v>
      </c>
      <c r="D43" s="996"/>
      <c r="E43" s="996"/>
      <c r="F43" s="996"/>
      <c r="G43" s="996"/>
      <c r="H43" s="996"/>
      <c r="I43" s="996"/>
      <c r="J43" s="996"/>
      <c r="K43" s="996"/>
      <c r="L43" s="996"/>
    </row>
    <row r="44" spans="3:12">
      <c r="C44" s="459" t="s">
        <v>933</v>
      </c>
      <c r="D44" s="232" t="s">
        <v>934</v>
      </c>
      <c r="E44" s="997"/>
      <c r="F44" s="997"/>
      <c r="G44" s="997"/>
      <c r="H44" s="997"/>
      <c r="I44" s="230">
        <v>10656205.950500002</v>
      </c>
      <c r="J44" s="230">
        <v>11277035.294666668</v>
      </c>
      <c r="K44" s="230">
        <v>12170399.253833333</v>
      </c>
      <c r="L44" s="230">
        <v>12943903.133416668</v>
      </c>
    </row>
    <row r="45" spans="3:12">
      <c r="C45" s="457">
        <v>22</v>
      </c>
      <c r="D45" s="232" t="s">
        <v>935</v>
      </c>
      <c r="E45" s="997"/>
      <c r="F45" s="997"/>
      <c r="G45" s="997"/>
      <c r="H45" s="997"/>
      <c r="I45" s="230">
        <v>5095817.887583334</v>
      </c>
      <c r="J45" s="230">
        <v>5118472.0119166663</v>
      </c>
      <c r="K45" s="230">
        <v>5235627.3043333329</v>
      </c>
      <c r="L45" s="230">
        <v>5503737.894249999</v>
      </c>
    </row>
    <row r="46" spans="3:12">
      <c r="C46" s="457">
        <v>23</v>
      </c>
      <c r="D46" s="232" t="s">
        <v>936</v>
      </c>
      <c r="E46" s="997"/>
      <c r="F46" s="997"/>
      <c r="G46" s="997"/>
      <c r="H46" s="997"/>
      <c r="I46" s="233">
        <v>209.37558333333334</v>
      </c>
      <c r="J46" s="233">
        <v>220.13283333333334</v>
      </c>
      <c r="K46" s="233">
        <v>231.99324999999999</v>
      </c>
      <c r="L46" s="233">
        <v>234.87866666666665</v>
      </c>
    </row>
    <row r="48" spans="3:12">
      <c r="D48" s="357" t="s">
        <v>333</v>
      </c>
    </row>
  </sheetData>
  <mergeCells count="57">
    <mergeCell ref="C12:L12"/>
    <mergeCell ref="C2:M3"/>
    <mergeCell ref="E7:H7"/>
    <mergeCell ref="I7:L7"/>
    <mergeCell ref="C10:L10"/>
    <mergeCell ref="E11:H11"/>
    <mergeCell ref="E20:H20"/>
    <mergeCell ref="E27:H27"/>
    <mergeCell ref="C28:L28"/>
    <mergeCell ref="C32:C33"/>
    <mergeCell ref="D32:D33"/>
    <mergeCell ref="E32:H33"/>
    <mergeCell ref="I32:I33"/>
    <mergeCell ref="J32:J33"/>
    <mergeCell ref="K32:K33"/>
    <mergeCell ref="L32:L33"/>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L37:L38"/>
    <mergeCell ref="C39:C40"/>
    <mergeCell ref="D39:D40"/>
    <mergeCell ref="E39:E40"/>
    <mergeCell ref="F39:F40"/>
    <mergeCell ref="G39:G40"/>
    <mergeCell ref="H39:H40"/>
    <mergeCell ref="I39:I40"/>
    <mergeCell ref="J39:J40"/>
    <mergeCell ref="K39:K40"/>
    <mergeCell ref="L39:L40"/>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59999389629810485"/>
  </sheetPr>
  <dimension ref="A2:AA47"/>
  <sheetViews>
    <sheetView zoomScale="85" zoomScaleNormal="85" workbookViewId="0"/>
  </sheetViews>
  <sheetFormatPr baseColWidth="10" defaultColWidth="11.3984375" defaultRowHeight="14.25"/>
  <cols>
    <col min="1" max="1" width="12.1328125" style="1" customWidth="1"/>
    <col min="2" max="2" width="3.6640625" style="1" customWidth="1"/>
    <col min="3" max="3" width="11.3984375" style="1" customWidth="1"/>
    <col min="4" max="4" width="50.19921875" style="1" customWidth="1"/>
    <col min="5" max="6" width="11.3984375" style="1" customWidth="1"/>
    <col min="7" max="8" width="12.1328125" style="1" customWidth="1"/>
    <col min="9" max="9" width="12" style="1" customWidth="1"/>
    <col min="10" max="22" width="11.3984375" style="1" customWidth="1"/>
    <col min="23" max="16384" width="11.3984375" style="1"/>
  </cols>
  <sheetData>
    <row r="2" spans="1:27" ht="15" customHeight="1">
      <c r="C2" s="964" t="s">
        <v>937</v>
      </c>
      <c r="D2" s="964"/>
      <c r="E2" s="964"/>
      <c r="F2" s="964"/>
      <c r="G2" s="964"/>
      <c r="H2" s="964"/>
      <c r="I2" s="964"/>
      <c r="J2" s="964"/>
      <c r="K2" s="964"/>
    </row>
    <row r="3" spans="1:27" ht="15" customHeight="1">
      <c r="A3" s="252"/>
      <c r="C3" s="964"/>
      <c r="D3" s="964"/>
      <c r="E3" s="964"/>
      <c r="F3" s="964"/>
      <c r="G3" s="964"/>
      <c r="H3" s="964"/>
      <c r="I3" s="964"/>
      <c r="J3" s="964"/>
      <c r="K3" s="964"/>
    </row>
    <row r="4" spans="1:27">
      <c r="A4" s="250" t="s">
        <v>254</v>
      </c>
    </row>
    <row r="5" spans="1:27" ht="23" customHeight="1" thickBot="1">
      <c r="A5" s="43" t="s">
        <v>74</v>
      </c>
      <c r="C5" s="2"/>
      <c r="D5" s="2"/>
      <c r="E5" s="241"/>
      <c r="F5" s="241"/>
      <c r="G5" s="851" t="s">
        <v>1937</v>
      </c>
      <c r="H5" s="241"/>
      <c r="I5" s="225"/>
      <c r="J5" s="2"/>
      <c r="K5" s="241"/>
      <c r="L5" s="241"/>
      <c r="M5" s="851" t="s">
        <v>1938</v>
      </c>
      <c r="N5" s="241"/>
      <c r="O5" s="225"/>
      <c r="Q5" s="241"/>
      <c r="R5" s="241"/>
      <c r="S5" s="851" t="s">
        <v>1939</v>
      </c>
      <c r="T5" s="241"/>
      <c r="U5" s="225"/>
      <c r="W5" s="241"/>
      <c r="X5" s="241"/>
      <c r="Y5" s="851" t="s">
        <v>938</v>
      </c>
      <c r="Z5" s="241"/>
      <c r="AA5" s="225"/>
    </row>
    <row r="6" spans="1:27" ht="14.65" hidden="1" thickBot="1">
      <c r="C6" s="1010"/>
      <c r="D6" s="1010"/>
      <c r="E6" s="241" t="s">
        <v>1940</v>
      </c>
      <c r="F6" s="241" t="s">
        <v>1941</v>
      </c>
      <c r="G6" s="241" t="s">
        <v>1942</v>
      </c>
      <c r="H6" s="241" t="s">
        <v>1943</v>
      </c>
      <c r="I6" s="225" t="s">
        <v>1944</v>
      </c>
      <c r="J6" s="26"/>
      <c r="K6" s="241" t="s">
        <v>1940</v>
      </c>
      <c r="L6" s="241" t="s">
        <v>1941</v>
      </c>
      <c r="M6" s="241" t="s">
        <v>1942</v>
      </c>
      <c r="N6" s="241" t="s">
        <v>1943</v>
      </c>
      <c r="O6" s="225" t="s">
        <v>1944</v>
      </c>
      <c r="Q6" s="241" t="s">
        <v>1940</v>
      </c>
      <c r="R6" s="241" t="s">
        <v>1941</v>
      </c>
      <c r="S6" s="241" t="s">
        <v>1942</v>
      </c>
      <c r="T6" s="241" t="s">
        <v>1943</v>
      </c>
      <c r="U6" s="225" t="s">
        <v>1944</v>
      </c>
      <c r="W6" s="241" t="s">
        <v>1940</v>
      </c>
      <c r="X6" s="241" t="s">
        <v>1941</v>
      </c>
      <c r="Y6" s="241" t="s">
        <v>1942</v>
      </c>
      <c r="Z6" s="241" t="s">
        <v>1943</v>
      </c>
      <c r="AA6" s="225" t="s">
        <v>1944</v>
      </c>
    </row>
    <row r="7" spans="1:27" ht="27" customHeight="1" thickBot="1">
      <c r="C7" s="1010"/>
      <c r="D7" s="1010"/>
      <c r="E7" s="1011" t="s">
        <v>939</v>
      </c>
      <c r="F7" s="1011"/>
      <c r="G7" s="1011"/>
      <c r="H7" s="1011"/>
      <c r="I7" s="1012" t="s">
        <v>940</v>
      </c>
      <c r="J7" s="26"/>
      <c r="K7" s="1011" t="s">
        <v>939</v>
      </c>
      <c r="L7" s="1011"/>
      <c r="M7" s="1011"/>
      <c r="N7" s="1011"/>
      <c r="O7" s="1012" t="s">
        <v>940</v>
      </c>
      <c r="Q7" s="1011" t="s">
        <v>939</v>
      </c>
      <c r="R7" s="1011"/>
      <c r="S7" s="1011"/>
      <c r="T7" s="1011"/>
      <c r="U7" s="1012" t="s">
        <v>940</v>
      </c>
      <c r="W7" s="1011" t="s">
        <v>939</v>
      </c>
      <c r="X7" s="1011"/>
      <c r="Y7" s="1011"/>
      <c r="Z7" s="1011"/>
      <c r="AA7" s="1012" t="s">
        <v>940</v>
      </c>
    </row>
    <row r="8" spans="1:27" ht="38.25" customHeight="1">
      <c r="C8" s="1010"/>
      <c r="D8" s="1010"/>
      <c r="E8" s="477" t="s">
        <v>584</v>
      </c>
      <c r="F8" s="477" t="s">
        <v>941</v>
      </c>
      <c r="G8" s="477" t="s">
        <v>942</v>
      </c>
      <c r="H8" s="477" t="s">
        <v>943</v>
      </c>
      <c r="I8" s="1013"/>
      <c r="J8" s="26"/>
      <c r="K8" s="477" t="s">
        <v>584</v>
      </c>
      <c r="L8" s="477" t="s">
        <v>941</v>
      </c>
      <c r="M8" s="477" t="s">
        <v>942</v>
      </c>
      <c r="N8" s="477" t="s">
        <v>943</v>
      </c>
      <c r="O8" s="1013"/>
      <c r="Q8" s="477" t="s">
        <v>584</v>
      </c>
      <c r="R8" s="477" t="s">
        <v>941</v>
      </c>
      <c r="S8" s="477" t="s">
        <v>942</v>
      </c>
      <c r="T8" s="477" t="s">
        <v>943</v>
      </c>
      <c r="U8" s="1013"/>
      <c r="W8" s="477" t="s">
        <v>584</v>
      </c>
      <c r="X8" s="477" t="s">
        <v>941</v>
      </c>
      <c r="Y8" s="477" t="s">
        <v>942</v>
      </c>
      <c r="Z8" s="477" t="s">
        <v>943</v>
      </c>
      <c r="AA8" s="1013"/>
    </row>
    <row r="9" spans="1:27">
      <c r="C9" s="482" t="s">
        <v>944</v>
      </c>
      <c r="D9" s="482"/>
      <c r="E9" s="482"/>
      <c r="F9" s="483"/>
      <c r="G9" s="482"/>
      <c r="H9" s="482"/>
      <c r="I9" s="482"/>
      <c r="J9" s="26"/>
      <c r="K9" s="482"/>
      <c r="L9" s="483"/>
      <c r="M9" s="482"/>
      <c r="N9" s="482"/>
      <c r="O9" s="482"/>
      <c r="P9" s="850"/>
      <c r="Q9" s="482"/>
      <c r="R9" s="483"/>
      <c r="S9" s="482"/>
      <c r="T9" s="482"/>
      <c r="U9" s="482"/>
      <c r="W9" s="482"/>
      <c r="X9" s="483"/>
      <c r="Y9" s="482"/>
      <c r="Z9" s="482"/>
      <c r="AA9" s="482"/>
    </row>
    <row r="10" spans="1:27">
      <c r="C10" s="479">
        <v>1</v>
      </c>
      <c r="D10" s="480" t="s">
        <v>945</v>
      </c>
      <c r="E10" s="481">
        <v>4887804.0190000003</v>
      </c>
      <c r="F10" s="481">
        <v>0</v>
      </c>
      <c r="G10" s="481">
        <v>0</v>
      </c>
      <c r="H10" s="481">
        <v>840000</v>
      </c>
      <c r="I10" s="481">
        <v>5727804.0190000003</v>
      </c>
      <c r="J10" s="827"/>
      <c r="K10" s="481">
        <v>4682144</v>
      </c>
      <c r="L10" s="481">
        <v>0</v>
      </c>
      <c r="M10" s="481">
        <v>0</v>
      </c>
      <c r="N10" s="481">
        <v>800000</v>
      </c>
      <c r="O10" s="481">
        <v>5482144</v>
      </c>
      <c r="P10" s="850"/>
      <c r="Q10" s="481">
        <v>4651338</v>
      </c>
      <c r="R10" s="481">
        <v>0</v>
      </c>
      <c r="S10" s="481">
        <v>0</v>
      </c>
      <c r="T10" s="481">
        <v>800000</v>
      </c>
      <c r="U10" s="481">
        <v>5451338</v>
      </c>
      <c r="W10" s="481">
        <v>0</v>
      </c>
      <c r="X10" s="481">
        <v>0</v>
      </c>
      <c r="Y10" s="481">
        <v>0</v>
      </c>
      <c r="Z10" s="481">
        <v>0</v>
      </c>
      <c r="AA10" s="481">
        <v>0</v>
      </c>
    </row>
    <row r="11" spans="1:27">
      <c r="C11" s="473">
        <v>2</v>
      </c>
      <c r="D11" s="242" t="s">
        <v>946</v>
      </c>
      <c r="E11" s="243">
        <v>4887804.0190000003</v>
      </c>
      <c r="F11" s="243">
        <v>0</v>
      </c>
      <c r="G11" s="243">
        <v>0</v>
      </c>
      <c r="H11" s="243">
        <v>840000</v>
      </c>
      <c r="I11" s="243">
        <v>5727804.0190000003</v>
      </c>
      <c r="J11" s="827"/>
      <c r="K11" s="243">
        <v>4682144</v>
      </c>
      <c r="L11" s="243">
        <v>0</v>
      </c>
      <c r="M11" s="243">
        <v>0</v>
      </c>
      <c r="N11" s="243">
        <v>800000</v>
      </c>
      <c r="O11" s="243">
        <v>5482144</v>
      </c>
      <c r="P11" s="850"/>
      <c r="Q11" s="243">
        <v>4651338</v>
      </c>
      <c r="R11" s="243">
        <v>0</v>
      </c>
      <c r="S11" s="243">
        <v>0</v>
      </c>
      <c r="T11" s="243">
        <v>800000</v>
      </c>
      <c r="U11" s="243">
        <v>5451338</v>
      </c>
      <c r="W11" s="243">
        <v>4630599.665</v>
      </c>
      <c r="X11" s="243">
        <v>0</v>
      </c>
      <c r="Y11" s="243">
        <v>0</v>
      </c>
      <c r="Z11" s="243">
        <v>650000</v>
      </c>
      <c r="AA11" s="243">
        <v>5280599.665</v>
      </c>
    </row>
    <row r="12" spans="1:27">
      <c r="C12" s="473">
        <v>3</v>
      </c>
      <c r="D12" s="242" t="s">
        <v>947</v>
      </c>
      <c r="E12" s="243" t="s">
        <v>1960</v>
      </c>
      <c r="F12" s="243">
        <v>0</v>
      </c>
      <c r="G12" s="243">
        <v>0</v>
      </c>
      <c r="H12" s="243">
        <v>0</v>
      </c>
      <c r="I12" s="243">
        <v>0</v>
      </c>
      <c r="J12" s="827"/>
      <c r="K12" s="243" t="s">
        <v>1960</v>
      </c>
      <c r="L12" s="243">
        <v>0</v>
      </c>
      <c r="M12" s="243">
        <v>0</v>
      </c>
      <c r="N12" s="243">
        <v>0</v>
      </c>
      <c r="O12" s="243">
        <v>0</v>
      </c>
      <c r="P12" s="850"/>
      <c r="Q12" s="243" t="s">
        <v>1960</v>
      </c>
      <c r="R12" s="243">
        <v>0</v>
      </c>
      <c r="S12" s="243">
        <v>0</v>
      </c>
      <c r="T12" s="243">
        <v>0</v>
      </c>
      <c r="U12" s="243">
        <v>0</v>
      </c>
      <c r="W12" s="243">
        <v>4630599.665</v>
      </c>
      <c r="X12" s="243">
        <v>0</v>
      </c>
      <c r="Y12" s="243">
        <v>0</v>
      </c>
      <c r="Z12" s="243">
        <v>650000</v>
      </c>
      <c r="AA12" s="243">
        <v>5280599.665</v>
      </c>
    </row>
    <row r="13" spans="1:27">
      <c r="C13" s="474">
        <v>4</v>
      </c>
      <c r="D13" s="236" t="s">
        <v>948</v>
      </c>
      <c r="E13" s="237" t="s">
        <v>1960</v>
      </c>
      <c r="F13" s="237">
        <v>37367308.789999999</v>
      </c>
      <c r="G13" s="237">
        <v>4289218.2060000002</v>
      </c>
      <c r="H13" s="237">
        <v>361927.897</v>
      </c>
      <c r="I13" s="237">
        <v>39467924.263999999</v>
      </c>
      <c r="J13" s="827"/>
      <c r="K13" s="237" t="s">
        <v>1960</v>
      </c>
      <c r="L13" s="237">
        <v>35068044.774999999</v>
      </c>
      <c r="M13" s="237">
        <v>4017967.1520000002</v>
      </c>
      <c r="N13" s="237">
        <v>377081.87199999997</v>
      </c>
      <c r="O13" s="237">
        <v>37087963.526000001</v>
      </c>
      <c r="P13" s="850"/>
      <c r="Q13" s="237" t="s">
        <v>1960</v>
      </c>
      <c r="R13" s="237">
        <v>35863656.682409123</v>
      </c>
      <c r="S13" s="237">
        <v>3260865.4082840933</v>
      </c>
      <c r="T13" s="237">
        <v>295646.05669359997</v>
      </c>
      <c r="U13" s="237">
        <v>37048803.653272994</v>
      </c>
      <c r="W13" s="237" t="s">
        <v>1960</v>
      </c>
      <c r="X13" s="237">
        <v>0</v>
      </c>
      <c r="Y13" s="237">
        <v>0</v>
      </c>
      <c r="Z13" s="237">
        <v>0</v>
      </c>
      <c r="AA13" s="237">
        <v>0</v>
      </c>
    </row>
    <row r="14" spans="1:27">
      <c r="C14" s="473">
        <v>5</v>
      </c>
      <c r="D14" s="242" t="s">
        <v>905</v>
      </c>
      <c r="E14" s="243" t="s">
        <v>1960</v>
      </c>
      <c r="F14" s="243">
        <v>29873133.188999999</v>
      </c>
      <c r="G14" s="243">
        <v>2429308.2200000002</v>
      </c>
      <c r="H14" s="243">
        <v>186524.81599999999</v>
      </c>
      <c r="I14" s="243">
        <v>30873844.155000001</v>
      </c>
      <c r="J14" s="827"/>
      <c r="K14" s="243" t="s">
        <v>1960</v>
      </c>
      <c r="L14" s="243">
        <v>28393698.688000001</v>
      </c>
      <c r="M14" s="243">
        <v>2275719.6860000002</v>
      </c>
      <c r="N14" s="243">
        <v>258379.23199999999</v>
      </c>
      <c r="O14" s="243">
        <v>29394326.688000001</v>
      </c>
      <c r="P14" s="850"/>
      <c r="Q14" s="243" t="s">
        <v>1960</v>
      </c>
      <c r="R14" s="243">
        <v>28965086.742554259</v>
      </c>
      <c r="S14" s="243">
        <v>1856667.5565557634</v>
      </c>
      <c r="T14" s="243">
        <v>181658.38322346794</v>
      </c>
      <c r="U14" s="243">
        <v>29462324.967377987</v>
      </c>
      <c r="W14" s="243" t="s">
        <v>1960</v>
      </c>
      <c r="X14" s="243">
        <v>35536476.473999999</v>
      </c>
      <c r="Y14" s="243">
        <v>2577071.4369999999</v>
      </c>
      <c r="Z14" s="243">
        <v>184716.26199999999</v>
      </c>
      <c r="AA14" s="243">
        <v>35998614.261</v>
      </c>
    </row>
    <row r="15" spans="1:27">
      <c r="C15" s="473">
        <v>6</v>
      </c>
      <c r="D15" s="242" t="s">
        <v>906</v>
      </c>
      <c r="E15" s="243" t="s">
        <v>1960</v>
      </c>
      <c r="F15" s="243">
        <v>7494175.6009999998</v>
      </c>
      <c r="G15" s="243">
        <v>1859909.986</v>
      </c>
      <c r="H15" s="243">
        <v>175403.08100000001</v>
      </c>
      <c r="I15" s="243">
        <v>8594080.1089999992</v>
      </c>
      <c r="J15" s="827"/>
      <c r="K15" s="243" t="s">
        <v>1960</v>
      </c>
      <c r="L15" s="243">
        <v>6674346.0870000003</v>
      </c>
      <c r="M15" s="243">
        <v>1742247.466</v>
      </c>
      <c r="N15" s="243">
        <v>118702.64</v>
      </c>
      <c r="O15" s="243">
        <v>7693636.8380000005</v>
      </c>
      <c r="P15" s="850"/>
      <c r="Q15" s="243" t="s">
        <v>1960</v>
      </c>
      <c r="R15" s="243">
        <v>6898569.9398548659</v>
      </c>
      <c r="S15" s="243">
        <v>1404197.8517283297</v>
      </c>
      <c r="T15" s="243">
        <v>113987.67347013202</v>
      </c>
      <c r="U15" s="243">
        <v>7586478.685895009</v>
      </c>
      <c r="W15" s="243" t="s">
        <v>1960</v>
      </c>
      <c r="X15" s="243">
        <v>28666780.526000001</v>
      </c>
      <c r="Y15" s="243">
        <v>1567317.068</v>
      </c>
      <c r="Z15" s="243">
        <v>94656.975999999995</v>
      </c>
      <c r="AA15" s="243">
        <v>28817049.690000001</v>
      </c>
    </row>
    <row r="16" spans="1:27">
      <c r="C16" s="474">
        <v>7</v>
      </c>
      <c r="D16" s="236" t="s">
        <v>949</v>
      </c>
      <c r="E16" s="237" t="s">
        <v>1960</v>
      </c>
      <c r="F16" s="237">
        <v>17230509.026000001</v>
      </c>
      <c r="G16" s="237">
        <v>1258250.838</v>
      </c>
      <c r="H16" s="237">
        <v>4106977.5560000003</v>
      </c>
      <c r="I16" s="237">
        <v>9562872.0430000015</v>
      </c>
      <c r="J16" s="827"/>
      <c r="K16" s="237" t="s">
        <v>1960</v>
      </c>
      <c r="L16" s="237">
        <v>16300417.456</v>
      </c>
      <c r="M16" s="237">
        <v>1496284.2560000001</v>
      </c>
      <c r="N16" s="237">
        <v>3671698.534</v>
      </c>
      <c r="O16" s="237">
        <v>9101997.4710000008</v>
      </c>
      <c r="P16" s="850"/>
      <c r="Q16" s="237" t="s">
        <v>1960</v>
      </c>
      <c r="R16" s="237">
        <v>14775432.134639997</v>
      </c>
      <c r="S16" s="237">
        <v>2683098.37806</v>
      </c>
      <c r="T16" s="237">
        <v>3708447.1188199995</v>
      </c>
      <c r="U16" s="237">
        <v>9933382.7260201797</v>
      </c>
      <c r="W16" s="237" t="s">
        <v>1960</v>
      </c>
      <c r="X16" s="237">
        <v>6869695.9479999999</v>
      </c>
      <c r="Y16" s="237">
        <v>1009754.3689999999</v>
      </c>
      <c r="Z16" s="237">
        <v>90059.285999999993</v>
      </c>
      <c r="AA16" s="237">
        <v>7181564.5710000005</v>
      </c>
    </row>
    <row r="17" spans="3:27">
      <c r="C17" s="473">
        <v>8</v>
      </c>
      <c r="D17" s="242" t="s">
        <v>950</v>
      </c>
      <c r="E17" s="243" t="s">
        <v>1960</v>
      </c>
      <c r="F17" s="243">
        <v>3016243.3870000001</v>
      </c>
      <c r="G17" s="243">
        <v>0</v>
      </c>
      <c r="H17" s="243">
        <v>0</v>
      </c>
      <c r="I17" s="243">
        <v>168871.62599999999</v>
      </c>
      <c r="J17" s="827"/>
      <c r="K17" s="243" t="s">
        <v>1960</v>
      </c>
      <c r="L17" s="243">
        <v>3007944.6409999998</v>
      </c>
      <c r="M17" s="243">
        <v>0</v>
      </c>
      <c r="N17" s="243">
        <v>0</v>
      </c>
      <c r="O17" s="243">
        <v>158848.24299999999</v>
      </c>
      <c r="P17" s="850"/>
      <c r="Q17" s="243" t="s">
        <v>1960</v>
      </c>
      <c r="R17" s="243">
        <v>3295833.2343012132</v>
      </c>
      <c r="S17" s="243">
        <v>0</v>
      </c>
      <c r="T17" s="243">
        <v>0</v>
      </c>
      <c r="U17" s="243">
        <v>168771.62626518251</v>
      </c>
      <c r="W17" s="243" t="s">
        <v>1960</v>
      </c>
      <c r="X17" s="243">
        <v>18877238.050999999</v>
      </c>
      <c r="Y17" s="243">
        <v>2064997.1529999999</v>
      </c>
      <c r="Z17" s="243">
        <v>3192231.9510000004</v>
      </c>
      <c r="AA17" s="243">
        <v>8967664.0920000002</v>
      </c>
    </row>
    <row r="18" spans="3:27">
      <c r="C18" s="473">
        <v>9</v>
      </c>
      <c r="D18" s="242" t="s">
        <v>951</v>
      </c>
      <c r="E18" s="243" t="s">
        <v>1960</v>
      </c>
      <c r="F18" s="243">
        <v>14214265.639</v>
      </c>
      <c r="G18" s="243">
        <v>1258250.838</v>
      </c>
      <c r="H18" s="243">
        <v>4106977.5560000003</v>
      </c>
      <c r="I18" s="243">
        <v>9394000.4170000013</v>
      </c>
      <c r="J18" s="827"/>
      <c r="K18" s="243" t="s">
        <v>1960</v>
      </c>
      <c r="L18" s="243">
        <v>13292472.815000001</v>
      </c>
      <c r="M18" s="243">
        <v>1496284.2560000001</v>
      </c>
      <c r="N18" s="243">
        <v>3671698.534</v>
      </c>
      <c r="O18" s="243">
        <v>8943149.2280000001</v>
      </c>
      <c r="P18" s="850"/>
      <c r="Q18" s="243" t="s">
        <v>1960</v>
      </c>
      <c r="R18" s="243">
        <v>11479598.900338784</v>
      </c>
      <c r="S18" s="243">
        <v>2683098.37806</v>
      </c>
      <c r="T18" s="243">
        <v>3708447.1188199995</v>
      </c>
      <c r="U18" s="243">
        <v>9764611.0997549966</v>
      </c>
      <c r="W18" s="243" t="s">
        <v>1960</v>
      </c>
      <c r="X18" s="243">
        <v>3423809.2009999999</v>
      </c>
      <c r="Y18" s="243">
        <v>263.23099999999999</v>
      </c>
      <c r="Z18" s="243">
        <v>0</v>
      </c>
      <c r="AA18" s="243">
        <v>186061.65100000001</v>
      </c>
    </row>
    <row r="19" spans="3:27">
      <c r="C19" s="474">
        <v>10</v>
      </c>
      <c r="D19" s="236" t="s">
        <v>952</v>
      </c>
      <c r="E19" s="237" t="s">
        <v>1960</v>
      </c>
      <c r="F19" s="237">
        <v>0</v>
      </c>
      <c r="G19" s="237">
        <v>0</v>
      </c>
      <c r="H19" s="237">
        <v>0</v>
      </c>
      <c r="I19" s="237">
        <v>0</v>
      </c>
      <c r="J19" s="827"/>
      <c r="K19" s="237" t="s">
        <v>1960</v>
      </c>
      <c r="L19" s="237">
        <v>0</v>
      </c>
      <c r="M19" s="237">
        <v>0</v>
      </c>
      <c r="N19" s="237">
        <v>0</v>
      </c>
      <c r="O19" s="237">
        <v>0</v>
      </c>
      <c r="P19" s="850"/>
      <c r="Q19" s="237" t="s">
        <v>1960</v>
      </c>
      <c r="R19" s="237">
        <v>0</v>
      </c>
      <c r="S19" s="237">
        <v>0</v>
      </c>
      <c r="T19" s="237">
        <v>0</v>
      </c>
      <c r="U19" s="237">
        <v>0</v>
      </c>
      <c r="W19" s="237" t="s">
        <v>1960</v>
      </c>
      <c r="X19" s="237">
        <v>15453428.85</v>
      </c>
      <c r="Y19" s="237">
        <v>2064733.922</v>
      </c>
      <c r="Z19" s="237">
        <v>3192231.9510000004</v>
      </c>
      <c r="AA19" s="237">
        <v>8781602.4409999996</v>
      </c>
    </row>
    <row r="20" spans="3:27">
      <c r="C20" s="474">
        <v>11</v>
      </c>
      <c r="D20" s="236" t="s">
        <v>953</v>
      </c>
      <c r="E20" s="237">
        <v>0</v>
      </c>
      <c r="F20" s="237">
        <v>1042222</v>
      </c>
      <c r="G20" s="237">
        <v>0</v>
      </c>
      <c r="H20" s="237">
        <v>24712</v>
      </c>
      <c r="I20" s="237">
        <v>24712</v>
      </c>
      <c r="J20" s="827"/>
      <c r="K20" s="237">
        <v>0</v>
      </c>
      <c r="L20" s="237">
        <v>845017</v>
      </c>
      <c r="M20" s="237">
        <v>0</v>
      </c>
      <c r="N20" s="237">
        <v>20210</v>
      </c>
      <c r="O20" s="237">
        <v>20210</v>
      </c>
      <c r="P20" s="850"/>
      <c r="Q20" s="237">
        <v>0</v>
      </c>
      <c r="R20" s="237">
        <v>793552</v>
      </c>
      <c r="S20" s="237">
        <v>0</v>
      </c>
      <c r="T20" s="237">
        <v>20214</v>
      </c>
      <c r="U20" s="237">
        <v>20214</v>
      </c>
      <c r="W20" s="237" t="s">
        <v>1960</v>
      </c>
      <c r="X20" s="237">
        <v>0</v>
      </c>
      <c r="Y20" s="237">
        <v>0</v>
      </c>
      <c r="Z20" s="237">
        <v>0</v>
      </c>
      <c r="AA20" s="237">
        <v>0</v>
      </c>
    </row>
    <row r="21" spans="3:27">
      <c r="C21" s="473">
        <v>12</v>
      </c>
      <c r="D21" s="242" t="s">
        <v>954</v>
      </c>
      <c r="E21" s="243">
        <v>0</v>
      </c>
      <c r="F21" s="243" t="s">
        <v>1960</v>
      </c>
      <c r="G21" s="243" t="s">
        <v>1960</v>
      </c>
      <c r="H21" s="243" t="s">
        <v>1960</v>
      </c>
      <c r="I21" s="243" t="s">
        <v>1960</v>
      </c>
      <c r="J21" s="827"/>
      <c r="K21" s="243">
        <v>0</v>
      </c>
      <c r="L21" s="243" t="s">
        <v>1960</v>
      </c>
      <c r="M21" s="243" t="s">
        <v>1960</v>
      </c>
      <c r="N21" s="243" t="s">
        <v>1960</v>
      </c>
      <c r="O21" s="243" t="s">
        <v>1960</v>
      </c>
      <c r="P21" s="850"/>
      <c r="Q21" s="243">
        <v>0</v>
      </c>
      <c r="R21" s="243" t="s">
        <v>1960</v>
      </c>
      <c r="S21" s="243" t="s">
        <v>1960</v>
      </c>
      <c r="T21" s="243" t="s">
        <v>1960</v>
      </c>
      <c r="U21" s="243" t="s">
        <v>1960</v>
      </c>
      <c r="W21" s="243">
        <v>40062.951999999997</v>
      </c>
      <c r="X21" s="243">
        <v>689529</v>
      </c>
      <c r="Y21" s="243">
        <v>0</v>
      </c>
      <c r="Z21" s="243">
        <v>20923</v>
      </c>
      <c r="AA21" s="243">
        <v>20923</v>
      </c>
    </row>
    <row r="22" spans="3:27" ht="23.25">
      <c r="C22" s="473">
        <v>13</v>
      </c>
      <c r="D22" s="242" t="s">
        <v>955</v>
      </c>
      <c r="E22" s="243" t="s">
        <v>1960</v>
      </c>
      <c r="F22" s="243">
        <v>1042222</v>
      </c>
      <c r="G22" s="243">
        <v>0</v>
      </c>
      <c r="H22" s="243">
        <v>24712</v>
      </c>
      <c r="I22" s="243">
        <v>24712</v>
      </c>
      <c r="J22" s="827"/>
      <c r="K22" s="243" t="s">
        <v>1960</v>
      </c>
      <c r="L22" s="243">
        <v>845017</v>
      </c>
      <c r="M22" s="243">
        <v>0</v>
      </c>
      <c r="N22" s="243">
        <v>20210</v>
      </c>
      <c r="O22" s="243">
        <v>20210</v>
      </c>
      <c r="P22" s="850"/>
      <c r="Q22" s="243" t="s">
        <v>1960</v>
      </c>
      <c r="R22" s="243">
        <v>793552</v>
      </c>
      <c r="S22" s="243">
        <v>0</v>
      </c>
      <c r="T22" s="243">
        <v>20214</v>
      </c>
      <c r="U22" s="243">
        <v>20214</v>
      </c>
      <c r="W22" s="243">
        <v>40062.951999999997</v>
      </c>
      <c r="X22" s="243" t="s">
        <v>1960</v>
      </c>
      <c r="Y22" s="243" t="s">
        <v>1960</v>
      </c>
      <c r="Z22" s="243" t="s">
        <v>1960</v>
      </c>
      <c r="AA22" s="243" t="s">
        <v>1960</v>
      </c>
    </row>
    <row r="23" spans="3:27">
      <c r="C23" s="475">
        <v>14</v>
      </c>
      <c r="D23" s="244" t="s">
        <v>330</v>
      </c>
      <c r="E23" s="245" t="s">
        <v>1960</v>
      </c>
      <c r="F23" s="245" t="s">
        <v>1960</v>
      </c>
      <c r="G23" s="245" t="s">
        <v>1960</v>
      </c>
      <c r="H23" s="245" t="s">
        <v>1960</v>
      </c>
      <c r="I23" s="245">
        <v>54783312.325999998</v>
      </c>
      <c r="J23" s="827"/>
      <c r="K23" s="245" t="s">
        <v>1960</v>
      </c>
      <c r="L23" s="245" t="s">
        <v>1960</v>
      </c>
      <c r="M23" s="245" t="s">
        <v>1960</v>
      </c>
      <c r="N23" s="245" t="s">
        <v>1960</v>
      </c>
      <c r="O23" s="245">
        <v>51692314.997000001</v>
      </c>
      <c r="P23" s="850"/>
      <c r="Q23" s="245" t="s">
        <v>1960</v>
      </c>
      <c r="R23" s="245" t="s">
        <v>1960</v>
      </c>
      <c r="S23" s="245" t="s">
        <v>1960</v>
      </c>
      <c r="T23" s="245" t="s">
        <v>1960</v>
      </c>
      <c r="U23" s="245">
        <v>52453738.379293174</v>
      </c>
      <c r="W23" s="245" t="s">
        <v>1960</v>
      </c>
      <c r="X23" s="245">
        <v>689529</v>
      </c>
      <c r="Y23" s="245">
        <v>0</v>
      </c>
      <c r="Z23" s="245">
        <v>20923</v>
      </c>
      <c r="AA23" s="245">
        <v>20923</v>
      </c>
    </row>
    <row r="24" spans="3:27">
      <c r="C24" s="234" t="s">
        <v>956</v>
      </c>
      <c r="D24" s="234"/>
      <c r="E24" s="234"/>
      <c r="F24" s="235"/>
      <c r="G24" s="234"/>
      <c r="H24" s="234"/>
      <c r="I24" s="234"/>
      <c r="J24" s="26"/>
      <c r="K24" s="234"/>
      <c r="L24" s="235"/>
      <c r="M24" s="234"/>
      <c r="N24" s="234"/>
      <c r="O24" s="234"/>
      <c r="P24" s="850"/>
      <c r="Q24" s="234"/>
      <c r="R24" s="235"/>
      <c r="S24" s="234"/>
      <c r="T24" s="234"/>
      <c r="U24" s="234"/>
      <c r="W24" s="234"/>
      <c r="X24" s="235"/>
      <c r="Y24" s="234"/>
      <c r="Z24" s="234"/>
      <c r="AA24" s="234"/>
    </row>
    <row r="25" spans="3:27">
      <c r="C25" s="474">
        <v>15</v>
      </c>
      <c r="D25" s="236" t="s">
        <v>902</v>
      </c>
      <c r="E25" s="236" t="s">
        <v>1960</v>
      </c>
      <c r="F25" s="238" t="s">
        <v>1960</v>
      </c>
      <c r="G25" s="238" t="s">
        <v>1960</v>
      </c>
      <c r="H25" s="239" t="s">
        <v>1960</v>
      </c>
      <c r="I25" s="237">
        <v>346392.67800000001</v>
      </c>
      <c r="J25" s="26"/>
      <c r="K25" s="236" t="s">
        <v>1960</v>
      </c>
      <c r="L25" s="238" t="s">
        <v>1960</v>
      </c>
      <c r="M25" s="238" t="s">
        <v>1960</v>
      </c>
      <c r="N25" s="239" t="s">
        <v>1960</v>
      </c>
      <c r="O25" s="237">
        <v>348337.37099999998</v>
      </c>
      <c r="P25" s="850"/>
      <c r="Q25" s="236" t="s">
        <v>1960</v>
      </c>
      <c r="R25" s="238" t="s">
        <v>1960</v>
      </c>
      <c r="S25" s="238" t="s">
        <v>1960</v>
      </c>
      <c r="T25" s="239" t="s">
        <v>1960</v>
      </c>
      <c r="U25" s="237">
        <v>413342.59722842625</v>
      </c>
      <c r="V25" s="1" t="s">
        <v>1960</v>
      </c>
      <c r="W25" s="236" t="s">
        <v>1960</v>
      </c>
      <c r="X25" s="238" t="s">
        <v>1960</v>
      </c>
      <c r="Y25" s="238" t="s">
        <v>1960</v>
      </c>
      <c r="Z25" s="239" t="s">
        <v>1960</v>
      </c>
      <c r="AA25" s="237">
        <v>643326.86</v>
      </c>
    </row>
    <row r="26" spans="3:27">
      <c r="C26" s="474" t="s">
        <v>957</v>
      </c>
      <c r="D26" s="236" t="s">
        <v>958</v>
      </c>
      <c r="E26" s="240" t="s">
        <v>1960</v>
      </c>
      <c r="F26" s="237">
        <v>0</v>
      </c>
      <c r="G26" s="237">
        <v>0</v>
      </c>
      <c r="H26" s="237">
        <v>4471994.9929999998</v>
      </c>
      <c r="I26" s="237">
        <v>3801195.7439999999</v>
      </c>
      <c r="J26" s="26"/>
      <c r="K26" s="240" t="s">
        <v>1960</v>
      </c>
      <c r="L26" s="237">
        <v>0</v>
      </c>
      <c r="M26" s="237">
        <v>0</v>
      </c>
      <c r="N26" s="237">
        <v>0</v>
      </c>
      <c r="O26" s="237">
        <v>0</v>
      </c>
      <c r="P26" s="850"/>
      <c r="Q26" s="240" t="s">
        <v>1960</v>
      </c>
      <c r="R26" s="237">
        <v>0</v>
      </c>
      <c r="S26" s="237">
        <v>0</v>
      </c>
      <c r="T26" s="237">
        <v>0</v>
      </c>
      <c r="U26" s="237">
        <v>0</v>
      </c>
      <c r="V26" s="1" t="s">
        <v>1960</v>
      </c>
      <c r="W26" s="240" t="s">
        <v>1960</v>
      </c>
      <c r="X26" s="237">
        <v>0</v>
      </c>
      <c r="Y26" s="237">
        <v>0</v>
      </c>
      <c r="Z26" s="237">
        <v>0</v>
      </c>
      <c r="AA26" s="237">
        <v>0</v>
      </c>
    </row>
    <row r="27" spans="3:27">
      <c r="C27" s="474">
        <v>16</v>
      </c>
      <c r="D27" s="236" t="s">
        <v>959</v>
      </c>
      <c r="E27" s="236" t="s">
        <v>1960</v>
      </c>
      <c r="F27" s="237">
        <v>0</v>
      </c>
      <c r="G27" s="237">
        <v>0</v>
      </c>
      <c r="H27" s="237">
        <v>0</v>
      </c>
      <c r="I27" s="237">
        <v>0</v>
      </c>
      <c r="J27" s="26"/>
      <c r="K27" s="236" t="s">
        <v>1960</v>
      </c>
      <c r="L27" s="237">
        <v>0</v>
      </c>
      <c r="M27" s="237">
        <v>0</v>
      </c>
      <c r="N27" s="237">
        <v>0</v>
      </c>
      <c r="O27" s="237">
        <v>0</v>
      </c>
      <c r="P27" s="850"/>
      <c r="Q27" s="236" t="s">
        <v>1960</v>
      </c>
      <c r="R27" s="237">
        <v>0</v>
      </c>
      <c r="S27" s="237">
        <v>0</v>
      </c>
      <c r="T27" s="237">
        <v>0</v>
      </c>
      <c r="U27" s="237">
        <v>0</v>
      </c>
      <c r="V27" s="1" t="s">
        <v>1960</v>
      </c>
      <c r="W27" s="236" t="s">
        <v>1960</v>
      </c>
      <c r="X27" s="237">
        <v>0</v>
      </c>
      <c r="Y27" s="237">
        <v>0</v>
      </c>
      <c r="Z27" s="237">
        <v>0</v>
      </c>
      <c r="AA27" s="237">
        <v>0</v>
      </c>
    </row>
    <row r="28" spans="3:27">
      <c r="C28" s="474">
        <v>17</v>
      </c>
      <c r="D28" s="236" t="s">
        <v>960</v>
      </c>
      <c r="E28" s="236" t="s">
        <v>1960</v>
      </c>
      <c r="F28" s="237">
        <v>6070467.7639999995</v>
      </c>
      <c r="G28" s="237">
        <v>1926299.92</v>
      </c>
      <c r="H28" s="237">
        <v>34849923.193000004</v>
      </c>
      <c r="I28" s="237">
        <v>29559330.164999999</v>
      </c>
      <c r="J28" s="26"/>
      <c r="K28" s="236" t="s">
        <v>1960</v>
      </c>
      <c r="L28" s="237">
        <v>5736913.1060000006</v>
      </c>
      <c r="M28" s="237">
        <v>1654202.5619999999</v>
      </c>
      <c r="N28" s="237">
        <v>36611318.348999999</v>
      </c>
      <c r="O28" s="237">
        <v>31703506.432999998</v>
      </c>
      <c r="P28" s="850"/>
      <c r="Q28" s="236" t="s">
        <v>1960</v>
      </c>
      <c r="R28" s="237">
        <v>5649810.0305700013</v>
      </c>
      <c r="S28" s="237">
        <v>1921016.5637799995</v>
      </c>
      <c r="T28" s="237">
        <v>37903585.997602344</v>
      </c>
      <c r="U28" s="237">
        <v>32701143.609473996</v>
      </c>
      <c r="V28" s="1" t="s">
        <v>1960</v>
      </c>
      <c r="W28" s="236" t="s">
        <v>1960</v>
      </c>
      <c r="X28" s="237">
        <v>6097385.2120000003</v>
      </c>
      <c r="Y28" s="237">
        <v>1984345.1089999999</v>
      </c>
      <c r="Z28" s="237">
        <v>37974835.052999996</v>
      </c>
      <c r="AA28" s="237">
        <v>32800705.462000001</v>
      </c>
    </row>
    <row r="29" spans="3:27" ht="54.75" customHeight="1">
      <c r="C29" s="473">
        <v>18</v>
      </c>
      <c r="D29" s="630" t="s">
        <v>961</v>
      </c>
      <c r="E29" s="737" t="s">
        <v>1960</v>
      </c>
      <c r="F29" s="246">
        <v>23672.863000000001</v>
      </c>
      <c r="G29" s="246">
        <v>0</v>
      </c>
      <c r="H29" s="243">
        <v>0</v>
      </c>
      <c r="I29" s="243">
        <v>0</v>
      </c>
      <c r="J29" s="26"/>
      <c r="K29" s="737" t="s">
        <v>1960</v>
      </c>
      <c r="L29" s="246">
        <v>0</v>
      </c>
      <c r="M29" s="246">
        <v>0</v>
      </c>
      <c r="N29" s="243">
        <v>0</v>
      </c>
      <c r="O29" s="243">
        <v>0</v>
      </c>
      <c r="P29" s="850"/>
      <c r="Q29" s="737" t="s">
        <v>1960</v>
      </c>
      <c r="R29" s="246">
        <v>0</v>
      </c>
      <c r="S29" s="246">
        <v>0</v>
      </c>
      <c r="T29" s="243">
        <v>0</v>
      </c>
      <c r="U29" s="243">
        <v>0</v>
      </c>
      <c r="V29" s="1" t="s">
        <v>1960</v>
      </c>
      <c r="W29" s="737" t="s">
        <v>1960</v>
      </c>
      <c r="X29" s="246">
        <v>0</v>
      </c>
      <c r="Y29" s="246">
        <v>0</v>
      </c>
      <c r="Z29" s="243">
        <v>0</v>
      </c>
      <c r="AA29" s="243">
        <v>0</v>
      </c>
    </row>
    <row r="30" spans="3:27" ht="54.75" customHeight="1">
      <c r="C30" s="473">
        <v>19</v>
      </c>
      <c r="D30" s="631" t="s">
        <v>962</v>
      </c>
      <c r="E30" s="737" t="s">
        <v>1960</v>
      </c>
      <c r="F30" s="246">
        <v>171142.53700000001</v>
      </c>
      <c r="G30" s="246">
        <v>10753.341</v>
      </c>
      <c r="H30" s="243">
        <v>986528.86899999995</v>
      </c>
      <c r="I30" s="243">
        <v>1009019.7929999999</v>
      </c>
      <c r="J30" s="26"/>
      <c r="K30" s="737" t="s">
        <v>1960</v>
      </c>
      <c r="L30" s="246">
        <v>374423.64799999999</v>
      </c>
      <c r="M30" s="246">
        <v>75332.142000000007</v>
      </c>
      <c r="N30" s="243">
        <v>689091.09299999999</v>
      </c>
      <c r="O30" s="243">
        <v>764199.52899999998</v>
      </c>
      <c r="P30" s="850"/>
      <c r="Q30" s="737" t="s">
        <v>1960</v>
      </c>
      <c r="R30" s="246">
        <v>302687.34322000004</v>
      </c>
      <c r="S30" s="246">
        <v>190784.58203000002</v>
      </c>
      <c r="T30" s="243">
        <v>827814.8214199997</v>
      </c>
      <c r="U30" s="243">
        <v>953475.84675699973</v>
      </c>
      <c r="V30" s="1" t="s">
        <v>1960</v>
      </c>
      <c r="W30" s="737" t="s">
        <v>1960</v>
      </c>
      <c r="X30" s="246">
        <v>763200.59100000001</v>
      </c>
      <c r="Y30" s="246">
        <v>117055.80499999999</v>
      </c>
      <c r="Z30" s="243">
        <v>905673.81599999999</v>
      </c>
      <c r="AA30" s="243">
        <v>1017827.472</v>
      </c>
    </row>
    <row r="31" spans="3:27" ht="54.75" customHeight="1">
      <c r="C31" s="473">
        <v>20</v>
      </c>
      <c r="D31" s="631" t="s">
        <v>963</v>
      </c>
      <c r="E31" s="737" t="s">
        <v>1960</v>
      </c>
      <c r="F31" s="246">
        <v>2888186.4609999997</v>
      </c>
      <c r="G31" s="246">
        <v>1483126.382</v>
      </c>
      <c r="H31" s="243">
        <v>20891981.388</v>
      </c>
      <c r="I31" s="243">
        <v>26954245.098999999</v>
      </c>
      <c r="J31" s="26"/>
      <c r="K31" s="737" t="s">
        <v>1960</v>
      </c>
      <c r="L31" s="246">
        <v>3356245.2</v>
      </c>
      <c r="M31" s="246">
        <v>1529276.3609999998</v>
      </c>
      <c r="N31" s="243">
        <v>20342204.844999999</v>
      </c>
      <c r="O31" s="243">
        <v>29828332.263999999</v>
      </c>
      <c r="P31" s="850"/>
      <c r="Q31" s="737" t="s">
        <v>1960</v>
      </c>
      <c r="R31" s="246">
        <v>3265789.6537800035</v>
      </c>
      <c r="S31" s="246">
        <v>1565181.9291799997</v>
      </c>
      <c r="T31" s="243">
        <v>21270998.736900002</v>
      </c>
      <c r="U31" s="243">
        <v>30565914.620452516</v>
      </c>
      <c r="V31" s="1" t="s">
        <v>1960</v>
      </c>
      <c r="W31" s="737" t="s">
        <v>1960</v>
      </c>
      <c r="X31" s="246">
        <v>3272666.3810000001</v>
      </c>
      <c r="Y31" s="246">
        <v>1725877.4890000001</v>
      </c>
      <c r="Z31" s="243">
        <v>21449259.517999999</v>
      </c>
      <c r="AA31" s="243">
        <v>30837712.747000001</v>
      </c>
    </row>
    <row r="32" spans="3:27" ht="54.75" customHeight="1">
      <c r="C32" s="473">
        <v>21</v>
      </c>
      <c r="D32" s="632" t="s">
        <v>964</v>
      </c>
      <c r="E32" s="737" t="s">
        <v>1960</v>
      </c>
      <c r="F32" s="716">
        <v>603521.96900000004</v>
      </c>
      <c r="G32" s="716">
        <v>525440.19700000004</v>
      </c>
      <c r="H32" s="717">
        <v>8386297.6140000001</v>
      </c>
      <c r="I32" s="717">
        <v>12164384.867000001</v>
      </c>
      <c r="J32" s="26"/>
      <c r="K32" s="737" t="s">
        <v>1960</v>
      </c>
      <c r="L32" s="716">
        <v>718059.54500000004</v>
      </c>
      <c r="M32" s="716">
        <v>445386.82200000004</v>
      </c>
      <c r="N32" s="717">
        <v>8029991.6259999983</v>
      </c>
      <c r="O32" s="717">
        <v>16616651.237</v>
      </c>
      <c r="P32" s="850"/>
      <c r="Q32" s="737" t="s">
        <v>1960</v>
      </c>
      <c r="R32" s="716">
        <v>149715.00504000011</v>
      </c>
      <c r="S32" s="716">
        <v>449806.64519999974</v>
      </c>
      <c r="T32" s="717">
        <v>8966929.811449986</v>
      </c>
      <c r="U32" s="717">
        <v>17097244.260093004</v>
      </c>
      <c r="V32" s="1" t="s">
        <v>1960</v>
      </c>
      <c r="W32" s="737" t="s">
        <v>1960</v>
      </c>
      <c r="X32" s="716">
        <v>45108.5</v>
      </c>
      <c r="Y32" s="716">
        <v>695541.98699999996</v>
      </c>
      <c r="Z32" s="717">
        <v>9217807.8620000016</v>
      </c>
      <c r="AA32" s="717">
        <v>17374905.835999999</v>
      </c>
    </row>
    <row r="33" spans="3:27" ht="39" customHeight="1">
      <c r="C33" s="473">
        <v>22</v>
      </c>
      <c r="D33" s="631" t="s">
        <v>965</v>
      </c>
      <c r="E33" s="737" t="s">
        <v>1960</v>
      </c>
      <c r="F33" s="246">
        <v>96287.025000000009</v>
      </c>
      <c r="G33" s="246">
        <v>82889.754000000001</v>
      </c>
      <c r="H33" s="243">
        <v>11718650.559999999</v>
      </c>
      <c r="I33" s="243">
        <v>0</v>
      </c>
      <c r="J33" s="26"/>
      <c r="K33" s="737" t="s">
        <v>1960</v>
      </c>
      <c r="L33" s="246">
        <v>25304.507000000001</v>
      </c>
      <c r="M33" s="246">
        <v>12968.299000000001</v>
      </c>
      <c r="N33" s="243">
        <v>14589440.098999999</v>
      </c>
      <c r="O33" s="243">
        <v>0</v>
      </c>
      <c r="P33" s="850"/>
      <c r="Q33" s="737" t="s">
        <v>1960</v>
      </c>
      <c r="R33" s="246">
        <v>35215.802049999998</v>
      </c>
      <c r="S33" s="246">
        <v>13374.412910000003</v>
      </c>
      <c r="T33" s="243">
        <v>14797325.697780015</v>
      </c>
      <c r="U33" s="243">
        <v>0</v>
      </c>
      <c r="V33" s="1" t="s">
        <v>1960</v>
      </c>
      <c r="W33" s="737" t="s">
        <v>1960</v>
      </c>
      <c r="X33" s="246">
        <v>22443.484</v>
      </c>
      <c r="Y33" s="246">
        <v>29133.610999999997</v>
      </c>
      <c r="Z33" s="243">
        <v>14874858.503</v>
      </c>
      <c r="AA33" s="243">
        <v>0</v>
      </c>
    </row>
    <row r="34" spans="3:27" ht="54.75" customHeight="1">
      <c r="C34" s="473">
        <v>23</v>
      </c>
      <c r="D34" s="632" t="s">
        <v>964</v>
      </c>
      <c r="E34" s="737" t="s">
        <v>1960</v>
      </c>
      <c r="F34" s="716">
        <v>12016.967000000001</v>
      </c>
      <c r="G34" s="716">
        <v>27782.727999999999</v>
      </c>
      <c r="H34" s="717">
        <v>8899905.4299999997</v>
      </c>
      <c r="I34" s="717">
        <v>0</v>
      </c>
      <c r="J34" s="26"/>
      <c r="K34" s="737" t="s">
        <v>1960</v>
      </c>
      <c r="L34" s="716">
        <v>20703.931</v>
      </c>
      <c r="M34" s="716">
        <v>10424.209000000001</v>
      </c>
      <c r="N34" s="717">
        <v>13639191.682</v>
      </c>
      <c r="O34" s="717">
        <v>0</v>
      </c>
      <c r="P34" s="850"/>
      <c r="Q34" s="737" t="s">
        <v>1960</v>
      </c>
      <c r="R34" s="716">
        <v>26988.291770000003</v>
      </c>
      <c r="S34" s="716">
        <v>11107.128290000002</v>
      </c>
      <c r="T34" s="717">
        <v>13839216.671100017</v>
      </c>
      <c r="U34" s="717">
        <v>0</v>
      </c>
      <c r="V34" s="1" t="s">
        <v>1960</v>
      </c>
      <c r="W34" s="737" t="s">
        <v>1960</v>
      </c>
      <c r="X34" s="716">
        <v>14813.014999999999</v>
      </c>
      <c r="Y34" s="716">
        <v>23087.191999999999</v>
      </c>
      <c r="Z34" s="717">
        <v>13870718.624</v>
      </c>
      <c r="AA34" s="717">
        <v>0</v>
      </c>
    </row>
    <row r="35" spans="3:27" ht="54.75" customHeight="1">
      <c r="C35" s="473">
        <v>24</v>
      </c>
      <c r="D35" s="631" t="s">
        <v>966</v>
      </c>
      <c r="E35" s="737" t="s">
        <v>1960</v>
      </c>
      <c r="F35" s="246">
        <v>2891178.878</v>
      </c>
      <c r="G35" s="246">
        <v>349530.44300000003</v>
      </c>
      <c r="H35" s="243">
        <v>1252762.3760000002</v>
      </c>
      <c r="I35" s="243">
        <v>1596065.273</v>
      </c>
      <c r="J35" s="26"/>
      <c r="K35" s="737" t="s">
        <v>1960</v>
      </c>
      <c r="L35" s="246">
        <v>1980939.7510000002</v>
      </c>
      <c r="M35" s="246">
        <v>36625.760000000002</v>
      </c>
      <c r="N35" s="243">
        <v>990582.31199999992</v>
      </c>
      <c r="O35" s="243">
        <v>1110974.6400000001</v>
      </c>
      <c r="P35" s="850"/>
      <c r="Q35" s="737" t="s">
        <v>1960</v>
      </c>
      <c r="R35" s="246">
        <v>2046117.2315199978</v>
      </c>
      <c r="S35" s="246">
        <v>151675.63965999999</v>
      </c>
      <c r="T35" s="243">
        <v>1007446.7415023315</v>
      </c>
      <c r="U35" s="243">
        <v>1181753.1422644814</v>
      </c>
      <c r="V35" s="1" t="s">
        <v>1960</v>
      </c>
      <c r="W35" s="737" t="s">
        <v>1960</v>
      </c>
      <c r="X35" s="246">
        <v>2039074.7560000001</v>
      </c>
      <c r="Y35" s="246">
        <v>112278.204</v>
      </c>
      <c r="Z35" s="243">
        <v>745043.21600000001</v>
      </c>
      <c r="AA35" s="243">
        <v>945165.24300000002</v>
      </c>
    </row>
    <row r="36" spans="3:27">
      <c r="C36" s="474">
        <v>25</v>
      </c>
      <c r="D36" s="236" t="s">
        <v>967</v>
      </c>
      <c r="E36" s="236" t="s">
        <v>1960</v>
      </c>
      <c r="F36" s="237">
        <v>0</v>
      </c>
      <c r="G36" s="237">
        <v>0</v>
      </c>
      <c r="H36" s="237">
        <v>0</v>
      </c>
      <c r="I36" s="237">
        <v>0</v>
      </c>
      <c r="J36" s="26"/>
      <c r="K36" s="236" t="s">
        <v>1960</v>
      </c>
      <c r="L36" s="237">
        <v>0</v>
      </c>
      <c r="M36" s="237">
        <v>0</v>
      </c>
      <c r="N36" s="237">
        <v>0</v>
      </c>
      <c r="O36" s="237">
        <v>0</v>
      </c>
      <c r="P36" s="850"/>
      <c r="Q36" s="236" t="s">
        <v>1960</v>
      </c>
      <c r="R36" s="237">
        <v>0</v>
      </c>
      <c r="S36" s="237">
        <v>0</v>
      </c>
      <c r="T36" s="237">
        <v>0</v>
      </c>
      <c r="U36" s="237">
        <v>0</v>
      </c>
      <c r="V36" s="1" t="s">
        <v>1960</v>
      </c>
      <c r="W36" s="236" t="s">
        <v>1960</v>
      </c>
      <c r="X36" s="237">
        <v>0</v>
      </c>
      <c r="Y36" s="237">
        <v>0</v>
      </c>
      <c r="Z36" s="237">
        <v>0</v>
      </c>
      <c r="AA36" s="237">
        <v>0</v>
      </c>
    </row>
    <row r="37" spans="3:27">
      <c r="C37" s="474">
        <v>26</v>
      </c>
      <c r="D37" s="236" t="s">
        <v>968</v>
      </c>
      <c r="E37" s="238" t="s">
        <v>1960</v>
      </c>
      <c r="F37" s="237">
        <v>676455.25799999991</v>
      </c>
      <c r="G37" s="237">
        <v>0</v>
      </c>
      <c r="H37" s="237">
        <v>6445304.8949999996</v>
      </c>
      <c r="I37" s="237">
        <v>6807808.7910000002</v>
      </c>
      <c r="J37" s="26"/>
      <c r="K37" s="238" t="s">
        <v>1960</v>
      </c>
      <c r="L37" s="237">
        <v>903720.95600000001</v>
      </c>
      <c r="M37" s="237">
        <v>0</v>
      </c>
      <c r="N37" s="237">
        <v>6060029.7199999997</v>
      </c>
      <c r="O37" s="237">
        <v>6676585.6389999995</v>
      </c>
      <c r="P37" s="850"/>
      <c r="Q37" s="238" t="s">
        <v>1960</v>
      </c>
      <c r="R37" s="237">
        <v>904460.99589999835</v>
      </c>
      <c r="S37" s="237">
        <v>0</v>
      </c>
      <c r="T37" s="237">
        <v>5998417.3850800004</v>
      </c>
      <c r="U37" s="237">
        <v>6584733.9484867482</v>
      </c>
      <c r="V37" s="1" t="s">
        <v>1960</v>
      </c>
      <c r="W37" s="238" t="s">
        <v>1960</v>
      </c>
      <c r="X37" s="237">
        <v>998258.35900000005</v>
      </c>
      <c r="Y37" s="237">
        <v>0</v>
      </c>
      <c r="Z37" s="237">
        <v>5916707.8669999996</v>
      </c>
      <c r="AA37" s="237">
        <v>6597377.5599999996</v>
      </c>
    </row>
    <row r="38" spans="3:27" ht="26.25" customHeight="1">
      <c r="C38" s="473">
        <v>27</v>
      </c>
      <c r="D38" s="631" t="s">
        <v>969</v>
      </c>
      <c r="E38" s="737" t="s">
        <v>1960</v>
      </c>
      <c r="F38" s="737" t="s">
        <v>1960</v>
      </c>
      <c r="G38" s="737" t="s">
        <v>1960</v>
      </c>
      <c r="H38" s="243">
        <v>0</v>
      </c>
      <c r="I38" s="243">
        <v>0</v>
      </c>
      <c r="J38" s="26"/>
      <c r="K38" s="737" t="s">
        <v>1960</v>
      </c>
      <c r="L38" s="737" t="s">
        <v>1960</v>
      </c>
      <c r="M38" s="737" t="s">
        <v>1960</v>
      </c>
      <c r="N38" s="243">
        <v>0</v>
      </c>
      <c r="O38" s="243">
        <v>0</v>
      </c>
      <c r="P38" s="850"/>
      <c r="Q38" s="737" t="s">
        <v>1960</v>
      </c>
      <c r="R38" s="737" t="s">
        <v>1960</v>
      </c>
      <c r="S38" s="737" t="s">
        <v>1960</v>
      </c>
      <c r="T38" s="243">
        <v>0</v>
      </c>
      <c r="U38" s="243">
        <v>0</v>
      </c>
      <c r="V38" s="1" t="s">
        <v>1960</v>
      </c>
      <c r="W38" s="737" t="s">
        <v>1960</v>
      </c>
      <c r="X38" s="737" t="s">
        <v>1960</v>
      </c>
      <c r="Y38" s="737" t="s">
        <v>1960</v>
      </c>
      <c r="Z38" s="243">
        <v>0</v>
      </c>
      <c r="AA38" s="243">
        <v>0</v>
      </c>
    </row>
    <row r="39" spans="3:27" ht="45" customHeight="1">
      <c r="C39" s="473">
        <v>28</v>
      </c>
      <c r="D39" s="631" t="s">
        <v>970</v>
      </c>
      <c r="E39" s="737" t="s">
        <v>1960</v>
      </c>
      <c r="F39" s="246">
        <v>30990.15</v>
      </c>
      <c r="G39" s="246">
        <v>0</v>
      </c>
      <c r="H39" s="243">
        <v>239317.89499999999</v>
      </c>
      <c r="I39" s="243">
        <v>229761.83900000001</v>
      </c>
      <c r="J39" s="26"/>
      <c r="K39" s="737" t="s">
        <v>1960</v>
      </c>
      <c r="L39" s="246">
        <v>29203.919999999998</v>
      </c>
      <c r="M39" s="246">
        <v>0</v>
      </c>
      <c r="N39" s="243">
        <v>273119.71999999997</v>
      </c>
      <c r="O39" s="243">
        <v>256975.09399999998</v>
      </c>
      <c r="P39" s="850"/>
      <c r="Q39" s="737" t="s">
        <v>1960</v>
      </c>
      <c r="R39" s="246">
        <v>35357.699999999997</v>
      </c>
      <c r="S39" s="246">
        <v>0</v>
      </c>
      <c r="T39" s="243">
        <v>266893.38507999998</v>
      </c>
      <c r="U39" s="243">
        <v>256913.422318</v>
      </c>
      <c r="V39" s="1" t="s">
        <v>1960</v>
      </c>
      <c r="W39" s="737" t="s">
        <v>1960</v>
      </c>
      <c r="X39" s="246">
        <v>10229.719999999999</v>
      </c>
      <c r="Y39" s="246">
        <v>0</v>
      </c>
      <c r="Z39" s="243">
        <v>265485.86700000003</v>
      </c>
      <c r="AA39" s="243">
        <v>234358.24899999998</v>
      </c>
    </row>
    <row r="40" spans="3:27" ht="30.75" customHeight="1">
      <c r="C40" s="473">
        <v>29</v>
      </c>
      <c r="D40" s="631" t="s">
        <v>971</v>
      </c>
      <c r="E40" s="737" t="s">
        <v>1960</v>
      </c>
      <c r="F40" s="716">
        <v>876.31600000000003</v>
      </c>
      <c r="G40" s="737" t="s">
        <v>1960</v>
      </c>
      <c r="H40" s="737" t="s">
        <v>1960</v>
      </c>
      <c r="I40" s="243">
        <v>876.31600000000003</v>
      </c>
      <c r="J40" s="26"/>
      <c r="K40" s="737" t="s">
        <v>1960</v>
      </c>
      <c r="L40" s="716">
        <v>339071.33399999997</v>
      </c>
      <c r="M40" s="737" t="s">
        <v>1960</v>
      </c>
      <c r="N40" s="737" t="s">
        <v>1960</v>
      </c>
      <c r="O40" s="243">
        <v>339071.33399999997</v>
      </c>
      <c r="P40" s="850"/>
      <c r="Q40" s="737" t="s">
        <v>1960</v>
      </c>
      <c r="R40" s="716">
        <v>336087.40490499832</v>
      </c>
      <c r="S40" s="737" t="s">
        <v>1960</v>
      </c>
      <c r="T40" s="737" t="s">
        <v>1960</v>
      </c>
      <c r="U40" s="243">
        <v>336087.40490499832</v>
      </c>
      <c r="V40" s="1" t="s">
        <v>1960</v>
      </c>
      <c r="W40" s="737" t="s">
        <v>1960</v>
      </c>
      <c r="X40" s="716">
        <v>476999.49400000001</v>
      </c>
      <c r="Y40" s="737" t="s">
        <v>1960</v>
      </c>
      <c r="Z40" s="737" t="s">
        <v>1960</v>
      </c>
      <c r="AA40" s="243">
        <v>476999.49400000001</v>
      </c>
    </row>
    <row r="41" spans="3:27" ht="30.75" customHeight="1">
      <c r="C41" s="473">
        <v>30</v>
      </c>
      <c r="D41" s="631" t="s">
        <v>972</v>
      </c>
      <c r="E41" s="737" t="s">
        <v>1960</v>
      </c>
      <c r="F41" s="716">
        <v>216561.68700000001</v>
      </c>
      <c r="G41" s="737" t="s">
        <v>1960</v>
      </c>
      <c r="H41" s="737" t="s">
        <v>1960</v>
      </c>
      <c r="I41" s="243">
        <v>10828.084000000001</v>
      </c>
      <c r="J41" s="26"/>
      <c r="K41" s="737" t="s">
        <v>1960</v>
      </c>
      <c r="L41" s="716">
        <v>217361.42199999999</v>
      </c>
      <c r="M41" s="737" t="s">
        <v>1960</v>
      </c>
      <c r="N41" s="737" t="s">
        <v>1960</v>
      </c>
      <c r="O41" s="243">
        <v>10868.071</v>
      </c>
      <c r="P41" s="850"/>
      <c r="Q41" s="737" t="s">
        <v>1960</v>
      </c>
      <c r="R41" s="716">
        <v>236006.27607500003</v>
      </c>
      <c r="S41" s="737" t="s">
        <v>1960</v>
      </c>
      <c r="T41" s="737" t="s">
        <v>1960</v>
      </c>
      <c r="U41" s="243">
        <v>11800.313803750001</v>
      </c>
      <c r="V41" s="1" t="s">
        <v>1960</v>
      </c>
      <c r="W41" s="737" t="s">
        <v>1960</v>
      </c>
      <c r="X41" s="716">
        <v>240175.01199999999</v>
      </c>
      <c r="Y41" s="737" t="s">
        <v>1960</v>
      </c>
      <c r="Z41" s="737" t="s">
        <v>1960</v>
      </c>
      <c r="AA41" s="243">
        <v>12008.751</v>
      </c>
    </row>
    <row r="42" spans="3:27" ht="30.75" customHeight="1">
      <c r="C42" s="473">
        <v>31</v>
      </c>
      <c r="D42" s="631" t="s">
        <v>973</v>
      </c>
      <c r="E42" s="737" t="s">
        <v>1960</v>
      </c>
      <c r="F42" s="246">
        <v>428027.10499999998</v>
      </c>
      <c r="G42" s="246">
        <v>0</v>
      </c>
      <c r="H42" s="243">
        <v>6205987</v>
      </c>
      <c r="I42" s="243">
        <v>6566342.5520000001</v>
      </c>
      <c r="J42" s="26"/>
      <c r="K42" s="737" t="s">
        <v>1960</v>
      </c>
      <c r="L42" s="246">
        <v>318084.28000000003</v>
      </c>
      <c r="M42" s="246">
        <v>0</v>
      </c>
      <c r="N42" s="243">
        <v>5786910</v>
      </c>
      <c r="O42" s="243">
        <v>6069671.1399999997</v>
      </c>
      <c r="P42" s="850"/>
      <c r="Q42" s="737" t="s">
        <v>1960</v>
      </c>
      <c r="R42" s="246">
        <v>297009.61492000002</v>
      </c>
      <c r="S42" s="246">
        <v>0</v>
      </c>
      <c r="T42" s="243">
        <v>5731524</v>
      </c>
      <c r="U42" s="243">
        <v>5979932.8074599998</v>
      </c>
      <c r="V42" s="1" t="s">
        <v>1960</v>
      </c>
      <c r="W42" s="737" t="s">
        <v>1960</v>
      </c>
      <c r="X42" s="246">
        <v>270854.13300000003</v>
      </c>
      <c r="Y42" s="246">
        <v>0</v>
      </c>
      <c r="Z42" s="243">
        <v>5651222</v>
      </c>
      <c r="AA42" s="243">
        <v>5874011.0659999996</v>
      </c>
    </row>
    <row r="43" spans="3:27">
      <c r="C43" s="474">
        <v>32</v>
      </c>
      <c r="D43" s="236" t="s">
        <v>974</v>
      </c>
      <c r="E43" s="236" t="s">
        <v>1960</v>
      </c>
      <c r="F43" s="237">
        <v>4087052.5490000001</v>
      </c>
      <c r="G43" s="237">
        <v>5672020.7390000001</v>
      </c>
      <c r="H43" s="237">
        <v>2442895.7119999998</v>
      </c>
      <c r="I43" s="237">
        <v>815160.15599999996</v>
      </c>
      <c r="J43" s="26"/>
      <c r="K43" s="236" t="s">
        <v>1960</v>
      </c>
      <c r="L43" s="237">
        <v>3531377.1159999999</v>
      </c>
      <c r="M43" s="237">
        <v>5638436.6490000002</v>
      </c>
      <c r="N43" s="237">
        <v>2190997.2349999999</v>
      </c>
      <c r="O43" s="237">
        <v>753608.04</v>
      </c>
      <c r="P43" s="850"/>
      <c r="Q43" s="236" t="s">
        <v>1960</v>
      </c>
      <c r="R43" s="237">
        <v>3927033.9102399996</v>
      </c>
      <c r="S43" s="237">
        <v>5553986.282597729</v>
      </c>
      <c r="T43" s="237">
        <v>1802773.8071622725</v>
      </c>
      <c r="U43" s="237">
        <v>733799.02380355692</v>
      </c>
      <c r="V43" s="1" t="s">
        <v>1960</v>
      </c>
      <c r="W43" s="236" t="s">
        <v>1960</v>
      </c>
      <c r="X43" s="237">
        <v>4244747.1610000003</v>
      </c>
      <c r="Y43" s="237">
        <v>6112466.0930000003</v>
      </c>
      <c r="Z43" s="237">
        <v>1282032.746</v>
      </c>
      <c r="AA43" s="237">
        <v>743563.75100000005</v>
      </c>
    </row>
    <row r="44" spans="3:27">
      <c r="C44" s="475">
        <v>33</v>
      </c>
      <c r="D44" s="244" t="s">
        <v>331</v>
      </c>
      <c r="E44" s="247" t="s">
        <v>1960</v>
      </c>
      <c r="F44" s="247" t="s">
        <v>1960</v>
      </c>
      <c r="G44" s="247" t="s">
        <v>1960</v>
      </c>
      <c r="H44" s="248" t="s">
        <v>1960</v>
      </c>
      <c r="I44" s="245">
        <v>41329887.534000002</v>
      </c>
      <c r="J44" s="26"/>
      <c r="K44" s="247" t="s">
        <v>1960</v>
      </c>
      <c r="L44" s="247" t="s">
        <v>1960</v>
      </c>
      <c r="M44" s="247" t="s">
        <v>1960</v>
      </c>
      <c r="N44" s="248" t="s">
        <v>1960</v>
      </c>
      <c r="O44" s="245">
        <v>39482037.482999995</v>
      </c>
      <c r="P44" s="850"/>
      <c r="Q44" s="247" t="s">
        <v>1960</v>
      </c>
      <c r="R44" s="247" t="s">
        <v>1960</v>
      </c>
      <c r="S44" s="247" t="s">
        <v>1960</v>
      </c>
      <c r="T44" s="248" t="s">
        <v>1960</v>
      </c>
      <c r="U44" s="245">
        <v>40433019.178992726</v>
      </c>
      <c r="V44" s="1" t="s">
        <v>1960</v>
      </c>
      <c r="W44" s="247" t="s">
        <v>1960</v>
      </c>
      <c r="X44" s="247" t="s">
        <v>1960</v>
      </c>
      <c r="Y44" s="247" t="s">
        <v>1960</v>
      </c>
      <c r="Z44" s="248" t="s">
        <v>1960</v>
      </c>
      <c r="AA44" s="245">
        <v>40784973.633000001</v>
      </c>
    </row>
    <row r="45" spans="3:27">
      <c r="C45" s="475">
        <v>34</v>
      </c>
      <c r="D45" s="244" t="s">
        <v>332</v>
      </c>
      <c r="E45" s="247" t="s">
        <v>1960</v>
      </c>
      <c r="F45" s="247" t="s">
        <v>1960</v>
      </c>
      <c r="G45" s="247" t="s">
        <v>1960</v>
      </c>
      <c r="H45" s="247" t="s">
        <v>1960</v>
      </c>
      <c r="I45" s="849">
        <v>132.551322040706</v>
      </c>
      <c r="J45" s="26"/>
      <c r="K45" s="247" t="s">
        <v>1960</v>
      </c>
      <c r="L45" s="247" t="s">
        <v>1960</v>
      </c>
      <c r="M45" s="247" t="s">
        <v>1960</v>
      </c>
      <c r="N45" s="247" t="s">
        <v>1960</v>
      </c>
      <c r="O45" s="849">
        <v>130.92615855701999</v>
      </c>
      <c r="P45" s="850"/>
      <c r="Q45" s="247" t="s">
        <v>1960</v>
      </c>
      <c r="R45" s="247" t="s">
        <v>1960</v>
      </c>
      <c r="S45" s="247" t="s">
        <v>1960</v>
      </c>
      <c r="T45" s="247" t="s">
        <v>1960</v>
      </c>
      <c r="U45" s="849">
        <v>129.729956961873</v>
      </c>
      <c r="V45" s="1" t="s">
        <v>1960</v>
      </c>
      <c r="W45" s="247" t="s">
        <v>1960</v>
      </c>
      <c r="X45" s="247" t="s">
        <v>1960</v>
      </c>
      <c r="Y45" s="247" t="s">
        <v>1960</v>
      </c>
      <c r="Z45" s="247" t="s">
        <v>1960</v>
      </c>
      <c r="AA45" s="849">
        <v>123.251</v>
      </c>
    </row>
    <row r="46" spans="3:27">
      <c r="C46" s="476"/>
      <c r="D46" s="26"/>
      <c r="E46" s="26"/>
      <c r="F46" s="26"/>
      <c r="G46" s="26"/>
      <c r="H46" s="26"/>
      <c r="I46" s="26"/>
      <c r="J46" s="26"/>
    </row>
    <row r="47" spans="3:27">
      <c r="D47" s="357" t="s">
        <v>333</v>
      </c>
    </row>
  </sheetData>
  <mergeCells count="11">
    <mergeCell ref="O7:O8"/>
    <mergeCell ref="Q7:T7"/>
    <mergeCell ref="U7:U8"/>
    <mergeCell ref="W7:Z7"/>
    <mergeCell ref="AA7:AA8"/>
    <mergeCell ref="C2:K3"/>
    <mergeCell ref="C6:D6"/>
    <mergeCell ref="C7:D8"/>
    <mergeCell ref="E7:H7"/>
    <mergeCell ref="I7:I8"/>
    <mergeCell ref="K7:N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I15"/>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7.6640625" style="1" customWidth="1"/>
    <col min="5" max="5" width="43.19921875" style="1" customWidth="1"/>
    <col min="6" max="6" width="14.59765625" style="1" customWidth="1"/>
    <col min="7" max="16384" width="11.3984375" style="1"/>
  </cols>
  <sheetData>
    <row r="2" spans="1:9" ht="15" customHeight="1">
      <c r="C2" s="964" t="s">
        <v>975</v>
      </c>
      <c r="D2" s="964"/>
      <c r="E2" s="964"/>
      <c r="F2" s="964"/>
      <c r="G2" s="964"/>
      <c r="H2" s="964"/>
    </row>
    <row r="3" spans="1:9" ht="15" customHeight="1">
      <c r="A3" s="252"/>
      <c r="C3" s="964"/>
      <c r="D3" s="964"/>
      <c r="E3" s="964"/>
      <c r="F3" s="964"/>
      <c r="G3" s="964"/>
      <c r="H3" s="964"/>
    </row>
    <row r="4" spans="1:9">
      <c r="A4" s="250" t="s">
        <v>254</v>
      </c>
    </row>
    <row r="5" spans="1:9" ht="15.4">
      <c r="A5" s="43" t="s">
        <v>77</v>
      </c>
      <c r="C5" s="2"/>
      <c r="D5" s="2"/>
      <c r="E5" s="2"/>
      <c r="F5" s="2"/>
      <c r="G5" s="2"/>
      <c r="H5" s="2"/>
      <c r="I5" s="2"/>
    </row>
    <row r="6" spans="1:9">
      <c r="D6" s="2"/>
      <c r="E6" s="2"/>
      <c r="F6" s="2"/>
      <c r="G6" s="2"/>
    </row>
    <row r="7" spans="1:9" ht="15.4">
      <c r="D7" s="318"/>
      <c r="E7" s="318"/>
      <c r="F7" s="755" t="s">
        <v>268</v>
      </c>
      <c r="G7" s="2"/>
    </row>
    <row r="8" spans="1:9" ht="32.25" customHeight="1">
      <c r="D8" s="543">
        <v>1</v>
      </c>
      <c r="E8" s="544" t="s">
        <v>262</v>
      </c>
      <c r="F8" s="545">
        <v>33839988.673</v>
      </c>
      <c r="G8" s="2"/>
    </row>
    <row r="9" spans="1:9" ht="32.25" customHeight="1">
      <c r="D9" s="543">
        <v>2</v>
      </c>
      <c r="E9" s="544" t="s">
        <v>976</v>
      </c>
      <c r="F9" s="545">
        <v>0</v>
      </c>
      <c r="G9" s="2"/>
    </row>
    <row r="10" spans="1:9" ht="32.25" customHeight="1">
      <c r="D10" s="543">
        <v>3</v>
      </c>
      <c r="E10" s="544" t="s">
        <v>977</v>
      </c>
      <c r="F10" s="545">
        <v>0</v>
      </c>
      <c r="G10" s="2"/>
    </row>
    <row r="11" spans="1:9" ht="15.4">
      <c r="D11" s="318"/>
      <c r="E11" s="318"/>
      <c r="F11" s="318"/>
      <c r="G11" s="2"/>
    </row>
    <row r="12" spans="1:9" ht="15.75">
      <c r="D12" s="249"/>
      <c r="E12" s="357" t="s">
        <v>266</v>
      </c>
      <c r="F12" s="249"/>
    </row>
    <row r="15" spans="1:9">
      <c r="E15" s="24"/>
    </row>
  </sheetData>
  <mergeCells count="1">
    <mergeCell ref="C2:H3"/>
  </mergeCells>
  <conditionalFormatting sqref="F8:F10">
    <cfRule type="cellIs" dxfId="7"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252</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R16"/>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15.3984375" style="1" bestFit="1" customWidth="1"/>
    <col min="5" max="8" width="23.86328125" style="1" customWidth="1"/>
    <col min="9" max="9" width="18.59765625" style="1" customWidth="1"/>
    <col min="10" max="10" width="15.1328125" style="1" customWidth="1"/>
    <col min="11" max="12" width="24.86328125" style="1" customWidth="1"/>
    <col min="13" max="13" width="28.86328125" style="1" customWidth="1"/>
    <col min="14" max="17" width="16.1328125" style="1" customWidth="1"/>
    <col min="18" max="16384" width="11.3984375" style="1"/>
  </cols>
  <sheetData>
    <row r="2" spans="1:18" ht="15" customHeight="1">
      <c r="C2" s="982" t="s">
        <v>978</v>
      </c>
      <c r="D2" s="982"/>
      <c r="E2" s="982"/>
      <c r="F2" s="982"/>
      <c r="G2" s="982"/>
      <c r="H2" s="982"/>
      <c r="I2" s="982"/>
      <c r="J2" s="982"/>
      <c r="K2" s="982"/>
      <c r="L2" s="982"/>
      <c r="M2" s="982"/>
      <c r="N2" s="982"/>
      <c r="O2" s="982"/>
      <c r="P2" s="982"/>
      <c r="Q2" s="982"/>
      <c r="R2" s="982"/>
    </row>
    <row r="3" spans="1:18" ht="15" customHeight="1">
      <c r="A3" s="251"/>
      <c r="C3" s="982"/>
      <c r="D3" s="982"/>
      <c r="E3" s="982"/>
      <c r="F3" s="982"/>
      <c r="G3" s="982"/>
      <c r="H3" s="982"/>
      <c r="I3" s="982"/>
      <c r="J3" s="982"/>
      <c r="K3" s="982"/>
      <c r="L3" s="982"/>
      <c r="M3" s="982"/>
      <c r="N3" s="982"/>
      <c r="O3" s="982"/>
      <c r="P3" s="982"/>
      <c r="Q3" s="982"/>
      <c r="R3" s="982"/>
    </row>
    <row r="4" spans="1:18">
      <c r="A4" s="250" t="s">
        <v>254</v>
      </c>
    </row>
    <row r="5" spans="1:18" ht="15.4">
      <c r="A5" s="43" t="s">
        <v>80</v>
      </c>
      <c r="C5" s="2"/>
      <c r="D5" s="2"/>
      <c r="E5" s="2"/>
      <c r="F5" s="2"/>
      <c r="G5" s="2"/>
      <c r="H5" s="2"/>
      <c r="I5" s="2"/>
      <c r="J5" s="2"/>
      <c r="K5" s="2"/>
      <c r="L5" s="2"/>
    </row>
    <row r="6" spans="1:18">
      <c r="C6" s="2"/>
      <c r="D6" s="2"/>
      <c r="E6" s="2"/>
      <c r="F6" s="2"/>
      <c r="G6" s="2"/>
      <c r="H6" s="2"/>
      <c r="I6" s="2"/>
      <c r="J6" s="2"/>
      <c r="K6" s="2"/>
      <c r="L6" s="2"/>
    </row>
    <row r="7" spans="1:18" s="2" customFormat="1" ht="13.9" thickBot="1">
      <c r="C7" s="26"/>
      <c r="D7" s="26"/>
      <c r="E7" s="930" t="s">
        <v>268</v>
      </c>
      <c r="F7" s="930" t="s">
        <v>269</v>
      </c>
      <c r="G7" s="930" t="s">
        <v>270</v>
      </c>
      <c r="H7" s="930" t="s">
        <v>271</v>
      </c>
      <c r="I7" s="930" t="s">
        <v>272</v>
      </c>
      <c r="J7" s="930" t="s">
        <v>336</v>
      </c>
      <c r="K7" s="931" t="s">
        <v>337</v>
      </c>
      <c r="L7" s="931" t="s">
        <v>396</v>
      </c>
      <c r="M7" s="931" t="s">
        <v>979</v>
      </c>
      <c r="N7" s="931" t="s">
        <v>980</v>
      </c>
      <c r="O7" s="931" t="s">
        <v>981</v>
      </c>
      <c r="P7" s="931" t="s">
        <v>982</v>
      </c>
      <c r="Q7" s="931" t="s">
        <v>983</v>
      </c>
    </row>
    <row r="8" spans="1:18" s="2" customFormat="1" ht="14" customHeight="1" thickBot="1">
      <c r="C8" s="26"/>
      <c r="D8" s="26"/>
      <c r="E8" s="1015" t="s">
        <v>2135</v>
      </c>
      <c r="F8" s="1015"/>
      <c r="G8" s="1015" t="s">
        <v>989</v>
      </c>
      <c r="H8" s="1015"/>
      <c r="I8" s="1015" t="s">
        <v>2136</v>
      </c>
      <c r="J8" s="1015" t="s">
        <v>1191</v>
      </c>
      <c r="K8" s="1016" t="s">
        <v>984</v>
      </c>
      <c r="L8" s="1016"/>
      <c r="M8" s="1016"/>
      <c r="N8" s="1016"/>
      <c r="O8" s="1014" t="s">
        <v>985</v>
      </c>
      <c r="P8" s="1014" t="s">
        <v>986</v>
      </c>
      <c r="Q8" s="1014" t="s">
        <v>987</v>
      </c>
    </row>
    <row r="9" spans="1:18" s="2" customFormat="1" ht="13.9" thickBot="1">
      <c r="C9" s="26"/>
      <c r="D9" s="26"/>
      <c r="E9" s="1015"/>
      <c r="F9" s="1015"/>
      <c r="G9" s="1015"/>
      <c r="H9" s="1015"/>
      <c r="I9" s="1015"/>
      <c r="J9" s="1015"/>
      <c r="K9" s="1016"/>
      <c r="L9" s="1016"/>
      <c r="M9" s="1016"/>
      <c r="N9" s="1016"/>
      <c r="O9" s="1014"/>
      <c r="P9" s="1014"/>
      <c r="Q9" s="1014"/>
    </row>
    <row r="10" spans="1:18" s="2" customFormat="1" ht="35.25" thickBot="1">
      <c r="C10" s="26"/>
      <c r="D10" s="26"/>
      <c r="E10" s="932" t="s">
        <v>2137</v>
      </c>
      <c r="F10" s="932" t="s">
        <v>2138</v>
      </c>
      <c r="G10" s="932" t="s">
        <v>2139</v>
      </c>
      <c r="H10" s="932" t="s">
        <v>2140</v>
      </c>
      <c r="I10" s="1015"/>
      <c r="J10" s="1015"/>
      <c r="K10" s="739" t="s">
        <v>988</v>
      </c>
      <c r="L10" s="739" t="s">
        <v>989</v>
      </c>
      <c r="M10" s="739" t="s">
        <v>990</v>
      </c>
      <c r="N10" s="739" t="s">
        <v>991</v>
      </c>
      <c r="O10" s="1014"/>
      <c r="P10" s="1014"/>
      <c r="Q10" s="1014"/>
    </row>
    <row r="11" spans="1:18" s="2" customFormat="1" ht="13.5">
      <c r="C11" s="484"/>
      <c r="D11" s="485" t="s">
        <v>992</v>
      </c>
      <c r="E11" s="486"/>
      <c r="F11" s="486"/>
      <c r="G11" s="486"/>
      <c r="H11" s="486"/>
      <c r="I11" s="486"/>
      <c r="J11" s="486"/>
      <c r="K11" s="485"/>
      <c r="L11" s="486"/>
      <c r="M11" s="486"/>
      <c r="N11" s="486"/>
      <c r="O11" s="486"/>
      <c r="P11" s="487"/>
      <c r="Q11" s="487"/>
    </row>
    <row r="12" spans="1:18" s="45" customFormat="1" ht="12.75">
      <c r="C12" s="488"/>
      <c r="D12" s="489" t="str">
        <f>+'[1]EU CCyB1'!B11</f>
        <v>ES</v>
      </c>
      <c r="E12" s="490">
        <v>39286637.756999999</v>
      </c>
      <c r="F12" s="490">
        <v>0</v>
      </c>
      <c r="G12" s="490">
        <v>0</v>
      </c>
      <c r="H12" s="490">
        <v>0</v>
      </c>
      <c r="I12" s="490">
        <v>0</v>
      </c>
      <c r="J12" s="491">
        <v>39286637.756999999</v>
      </c>
      <c r="K12" s="490">
        <v>2255409.7680000002</v>
      </c>
      <c r="L12" s="490">
        <v>0</v>
      </c>
      <c r="M12" s="490">
        <v>0</v>
      </c>
      <c r="N12" s="490">
        <v>2255409.7680000002</v>
      </c>
      <c r="O12" s="491">
        <v>28192622.100000001</v>
      </c>
      <c r="P12" s="490">
        <v>93.236198999999999</v>
      </c>
      <c r="Q12" s="490">
        <v>0</v>
      </c>
    </row>
    <row r="13" spans="1:18" s="45" customFormat="1" ht="12.75">
      <c r="C13" s="488"/>
      <c r="D13" s="489" t="str">
        <f>+'[1]EU CCyB1'!B12</f>
        <v>PT</v>
      </c>
      <c r="E13" s="490">
        <v>3274559.87525</v>
      </c>
      <c r="F13" s="490">
        <v>0</v>
      </c>
      <c r="G13" s="490">
        <v>0</v>
      </c>
      <c r="H13" s="490">
        <v>0</v>
      </c>
      <c r="I13" s="490">
        <v>0</v>
      </c>
      <c r="J13" s="491">
        <v>3274559.87525</v>
      </c>
      <c r="K13" s="490">
        <v>163618.22969000001</v>
      </c>
      <c r="L13" s="490">
        <v>0</v>
      </c>
      <c r="M13" s="490">
        <v>0</v>
      </c>
      <c r="N13" s="490">
        <v>163618.22969000001</v>
      </c>
      <c r="O13" s="491">
        <v>2045227.8711250001</v>
      </c>
      <c r="P13" s="490">
        <v>6.7637999999999998</v>
      </c>
      <c r="Q13" s="490">
        <v>0</v>
      </c>
    </row>
    <row r="14" spans="1:18" s="45" customFormat="1" ht="13.15">
      <c r="C14" s="488"/>
      <c r="D14" s="492" t="str">
        <f>+'[1]EU CCyB1'!B13</f>
        <v>Total</v>
      </c>
      <c r="E14" s="490">
        <v>42561197.631999999</v>
      </c>
      <c r="F14" s="490">
        <v>0</v>
      </c>
      <c r="G14" s="490">
        <v>0</v>
      </c>
      <c r="H14" s="490">
        <v>0</v>
      </c>
      <c r="I14" s="490">
        <v>0</v>
      </c>
      <c r="J14" s="491">
        <v>42561197.631999999</v>
      </c>
      <c r="K14" s="490">
        <v>2419027.997</v>
      </c>
      <c r="L14" s="490">
        <v>0</v>
      </c>
      <c r="M14" s="490">
        <v>0</v>
      </c>
      <c r="N14" s="490">
        <v>2419027.997</v>
      </c>
      <c r="O14" s="491">
        <v>30237849.962499999</v>
      </c>
      <c r="P14" s="490">
        <v>99.999999000000003</v>
      </c>
      <c r="Q14" s="490">
        <v>0</v>
      </c>
    </row>
    <row r="16" spans="1:18">
      <c r="D16" s="357" t="s">
        <v>333</v>
      </c>
    </row>
  </sheetData>
  <mergeCells count="9">
    <mergeCell ref="Q8:Q10"/>
    <mergeCell ref="C2:R3"/>
    <mergeCell ref="E8:F9"/>
    <mergeCell ref="G8:H9"/>
    <mergeCell ref="I8:I10"/>
    <mergeCell ref="J8:J10"/>
    <mergeCell ref="K8:N9"/>
    <mergeCell ref="O8:O10"/>
    <mergeCell ref="P8:P10"/>
  </mergeCells>
  <conditionalFormatting sqref="E11:J14">
    <cfRule type="cellIs" dxfId="6" priority="4" stopIfTrue="1" operator="lessThan">
      <formula>0</formula>
    </cfRule>
  </conditionalFormatting>
  <conditionalFormatting sqref="K12:Q14">
    <cfRule type="cellIs" dxfId="5" priority="1" stopIfTrue="1" operator="lessThan">
      <formula>0</formula>
    </cfRule>
  </conditionalFormatting>
  <conditionalFormatting sqref="L11:O11">
    <cfRule type="cellIs" dxfId="4" priority="3"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993</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2:N27"/>
  <sheetViews>
    <sheetView workbookViewId="0"/>
  </sheetViews>
  <sheetFormatPr baseColWidth="10" defaultColWidth="11.3984375" defaultRowHeight="14.25"/>
  <cols>
    <col min="1" max="1" width="12.1328125" style="1" customWidth="1"/>
    <col min="2" max="2" width="3.6640625" style="1" customWidth="1"/>
    <col min="3" max="3" width="5.1328125" style="1" customWidth="1"/>
    <col min="4" max="4" width="41.19921875" style="1" customWidth="1"/>
    <col min="5" max="6" width="11.3984375" style="1" customWidth="1"/>
    <col min="7" max="9" width="11.3984375" style="1"/>
    <col min="10" max="10" width="18.1328125" style="1" customWidth="1"/>
    <col min="11" max="12" width="9.86328125" style="1" bestFit="1" customWidth="1"/>
    <col min="13" max="13" width="8.59765625" style="1" bestFit="1" customWidth="1"/>
    <col min="14" max="16384" width="11.3984375" style="1"/>
  </cols>
  <sheetData>
    <row r="2" spans="1:14" ht="15" customHeight="1">
      <c r="C2" s="964" t="s">
        <v>994</v>
      </c>
      <c r="D2" s="964"/>
      <c r="E2" s="964"/>
      <c r="F2" s="964"/>
      <c r="G2" s="964"/>
      <c r="H2" s="964"/>
      <c r="I2" s="964"/>
      <c r="J2" s="964"/>
      <c r="K2" s="964"/>
      <c r="L2" s="964"/>
      <c r="M2" s="964"/>
      <c r="N2" s="964"/>
    </row>
    <row r="3" spans="1:14" ht="15" customHeight="1">
      <c r="C3" s="964"/>
      <c r="D3" s="964"/>
      <c r="E3" s="964"/>
      <c r="F3" s="964"/>
      <c r="G3" s="964"/>
      <c r="H3" s="964"/>
      <c r="I3" s="964"/>
      <c r="J3" s="964"/>
      <c r="K3" s="964"/>
      <c r="L3" s="964"/>
      <c r="M3" s="964"/>
      <c r="N3" s="964"/>
    </row>
    <row r="4" spans="1:14">
      <c r="A4" s="250" t="s">
        <v>254</v>
      </c>
    </row>
    <row r="5" spans="1:14" ht="15.4">
      <c r="A5" s="43"/>
      <c r="C5" s="2"/>
      <c r="D5" s="2"/>
      <c r="E5" s="2"/>
      <c r="F5" s="2"/>
      <c r="G5" s="2"/>
      <c r="H5" s="2"/>
      <c r="I5" s="2"/>
      <c r="J5" s="2"/>
      <c r="K5" s="2"/>
    </row>
    <row r="6" spans="1:14" ht="14.65" thickBot="1">
      <c r="D6" s="2"/>
      <c r="E6" s="2"/>
      <c r="F6" s="2"/>
    </row>
    <row r="7" spans="1:14" ht="15">
      <c r="D7" s="1017">
        <v>2023</v>
      </c>
      <c r="E7" s="1017"/>
      <c r="F7" s="478"/>
      <c r="G7" s="478"/>
      <c r="H7" s="478"/>
      <c r="I7" s="478"/>
      <c r="J7" s="494"/>
      <c r="K7" s="495"/>
      <c r="L7" s="496"/>
      <c r="M7" s="496"/>
    </row>
    <row r="8" spans="1:14" ht="58.15">
      <c r="D8" s="497" t="s">
        <v>995</v>
      </c>
      <c r="E8" s="498" t="s">
        <v>996</v>
      </c>
      <c r="F8" s="498" t="s">
        <v>368</v>
      </c>
      <c r="G8" s="498" t="s">
        <v>997</v>
      </c>
      <c r="H8" s="498" t="s">
        <v>998</v>
      </c>
      <c r="I8" s="498" t="s">
        <v>999</v>
      </c>
      <c r="J8" s="498" t="s">
        <v>1000</v>
      </c>
      <c r="K8" s="498" t="s">
        <v>1001</v>
      </c>
      <c r="L8" s="498" t="s">
        <v>1002</v>
      </c>
      <c r="M8" s="498" t="s">
        <v>1003</v>
      </c>
    </row>
    <row r="9" spans="1:14">
      <c r="D9" s="499" t="s">
        <v>1004</v>
      </c>
      <c r="E9" s="500">
        <v>15237053.567</v>
      </c>
      <c r="F9" s="500">
        <v>0</v>
      </c>
      <c r="G9" s="500">
        <v>15237053.567</v>
      </c>
      <c r="H9" s="500">
        <v>19613876.026000001</v>
      </c>
      <c r="I9" s="500">
        <v>208241.85200000001</v>
      </c>
      <c r="J9" s="500">
        <v>19855929.517000001</v>
      </c>
      <c r="K9" s="500">
        <v>19741568.289000001</v>
      </c>
      <c r="L9" s="500">
        <v>15.191000000000001</v>
      </c>
      <c r="M9" s="501">
        <v>7.6949307054112939E-7</v>
      </c>
    </row>
    <row r="10" spans="1:14">
      <c r="D10" s="502" t="s">
        <v>1005</v>
      </c>
      <c r="E10" s="503">
        <v>8847742.7170000002</v>
      </c>
      <c r="F10" s="503">
        <v>-9.5120000001043081</v>
      </c>
      <c r="G10" s="503">
        <v>8847733.2050000001</v>
      </c>
      <c r="H10" s="503">
        <v>7709332.375</v>
      </c>
      <c r="I10" s="503">
        <v>1145739.9439999999</v>
      </c>
      <c r="J10" s="503">
        <v>8855692.3120000008</v>
      </c>
      <c r="K10" s="503">
        <v>7951525.3530000001</v>
      </c>
      <c r="L10" s="503">
        <v>0</v>
      </c>
      <c r="M10" s="504">
        <v>0</v>
      </c>
    </row>
    <row r="11" spans="1:14">
      <c r="D11" s="502" t="s">
        <v>1006</v>
      </c>
      <c r="E11" s="503">
        <v>1584071.0149999999</v>
      </c>
      <c r="F11" s="503">
        <v>-2105.8649999999907</v>
      </c>
      <c r="G11" s="503">
        <v>1581965.15</v>
      </c>
      <c r="H11" s="503">
        <v>1203091.6129999999</v>
      </c>
      <c r="I11" s="503">
        <v>378274.10200000001</v>
      </c>
      <c r="J11" s="503">
        <v>1581365.7150000001</v>
      </c>
      <c r="K11" s="503">
        <v>1350364.4609999999</v>
      </c>
      <c r="L11" s="503">
        <v>153630.72700000001</v>
      </c>
      <c r="M11" s="504">
        <v>0.11376982395273511</v>
      </c>
    </row>
    <row r="12" spans="1:14">
      <c r="D12" s="502" t="s">
        <v>1007</v>
      </c>
      <c r="E12" s="503">
        <v>0</v>
      </c>
      <c r="F12" s="503">
        <v>0</v>
      </c>
      <c r="G12" s="503">
        <v>0</v>
      </c>
      <c r="H12" s="503">
        <v>42508.392</v>
      </c>
      <c r="I12" s="503">
        <v>0</v>
      </c>
      <c r="J12" s="503">
        <v>42508.392</v>
      </c>
      <c r="K12" s="503">
        <v>42508.392</v>
      </c>
      <c r="L12" s="503">
        <v>0</v>
      </c>
      <c r="M12" s="504">
        <v>0</v>
      </c>
    </row>
    <row r="13" spans="1:14">
      <c r="D13" s="502" t="s">
        <v>1008</v>
      </c>
      <c r="E13" s="503" t="s">
        <v>4</v>
      </c>
      <c r="F13" s="503" t="s">
        <v>4</v>
      </c>
      <c r="G13" s="503" t="s">
        <v>4</v>
      </c>
      <c r="H13" s="503" t="s">
        <v>4</v>
      </c>
      <c r="I13" s="503" t="s">
        <v>4</v>
      </c>
      <c r="J13" s="503" t="s">
        <v>4</v>
      </c>
      <c r="K13" s="503" t="s">
        <v>4</v>
      </c>
      <c r="L13" s="503" t="s">
        <v>4</v>
      </c>
      <c r="M13" s="504" t="s">
        <v>4</v>
      </c>
    </row>
    <row r="14" spans="1:14">
      <c r="D14" s="502" t="s">
        <v>883</v>
      </c>
      <c r="E14" s="503">
        <v>2316347.88</v>
      </c>
      <c r="F14" s="503">
        <v>-0.3219999996945262</v>
      </c>
      <c r="G14" s="503">
        <v>2316347.5580000002</v>
      </c>
      <c r="H14" s="503">
        <v>1548847.966</v>
      </c>
      <c r="I14" s="503">
        <v>1024146.134</v>
      </c>
      <c r="J14" s="503">
        <v>2768300.5180000002</v>
      </c>
      <c r="K14" s="503">
        <v>1764844.446</v>
      </c>
      <c r="L14" s="503">
        <v>885482.652</v>
      </c>
      <c r="M14" s="504">
        <v>0.50173410693896359</v>
      </c>
    </row>
    <row r="15" spans="1:14">
      <c r="D15" s="502" t="s">
        <v>889</v>
      </c>
      <c r="E15" s="503">
        <v>22723416.579</v>
      </c>
      <c r="F15" s="503">
        <v>-195050.71400000155</v>
      </c>
      <c r="G15" s="503">
        <v>22528365.864999998</v>
      </c>
      <c r="H15" s="503">
        <v>11485892.658</v>
      </c>
      <c r="I15" s="503">
        <v>6706318.2029999997</v>
      </c>
      <c r="J15" s="503">
        <v>18332583.684999999</v>
      </c>
      <c r="K15" s="503">
        <v>13046742.02</v>
      </c>
      <c r="L15" s="503">
        <v>11876923.014</v>
      </c>
      <c r="M15" s="504">
        <v>0.91033631199216436</v>
      </c>
    </row>
    <row r="16" spans="1:14">
      <c r="D16" s="502" t="s">
        <v>887</v>
      </c>
      <c r="E16" s="503">
        <v>10263658.238</v>
      </c>
      <c r="F16" s="503">
        <v>-64951.421000000089</v>
      </c>
      <c r="G16" s="503">
        <v>10198706.817</v>
      </c>
      <c r="H16" s="503">
        <v>5367754.9450000003</v>
      </c>
      <c r="I16" s="503">
        <v>3489088.9909999999</v>
      </c>
      <c r="J16" s="503">
        <v>8859850.3729999997</v>
      </c>
      <c r="K16" s="503">
        <v>5760426.0939999996</v>
      </c>
      <c r="L16" s="503">
        <v>3983911.3390000002</v>
      </c>
      <c r="M16" s="504">
        <v>0.69160011325370552</v>
      </c>
    </row>
    <row r="17" spans="4:13">
      <c r="D17" s="502" t="s">
        <v>1009</v>
      </c>
      <c r="E17" s="503">
        <v>16633071.039000001</v>
      </c>
      <c r="F17" s="503">
        <v>-23935.612000001594</v>
      </c>
      <c r="G17" s="503">
        <v>16609135.426999999</v>
      </c>
      <c r="H17" s="503">
        <v>16438401.945</v>
      </c>
      <c r="I17" s="503">
        <v>159281.83199999999</v>
      </c>
      <c r="J17" s="503">
        <v>16597683.777000001</v>
      </c>
      <c r="K17" s="503">
        <v>16508890.171</v>
      </c>
      <c r="L17" s="503">
        <v>5833674.7699999996</v>
      </c>
      <c r="M17" s="504">
        <v>0.35336565387342656</v>
      </c>
    </row>
    <row r="18" spans="4:13">
      <c r="D18" s="502" t="s">
        <v>891</v>
      </c>
      <c r="E18" s="503">
        <v>1150002.9310000001</v>
      </c>
      <c r="F18" s="503">
        <v>-549704.16800000006</v>
      </c>
      <c r="G18" s="503">
        <v>600298.76300000004</v>
      </c>
      <c r="H18" s="503">
        <v>525642.92500000005</v>
      </c>
      <c r="I18" s="503">
        <v>7785.41</v>
      </c>
      <c r="J18" s="503">
        <v>533428.33499999996</v>
      </c>
      <c r="K18" s="503">
        <v>527156.88899999997</v>
      </c>
      <c r="L18" s="503">
        <v>566452.71600000001</v>
      </c>
      <c r="M18" s="504">
        <v>1.0745429450320625</v>
      </c>
    </row>
    <row r="19" spans="4:13">
      <c r="D19" s="502" t="s">
        <v>1010</v>
      </c>
      <c r="E19" s="503">
        <v>1643495.64</v>
      </c>
      <c r="F19" s="503">
        <v>-42309.485999999801</v>
      </c>
      <c r="G19" s="503">
        <v>1601186.1540000001</v>
      </c>
      <c r="H19" s="503">
        <v>934027.46900000004</v>
      </c>
      <c r="I19" s="503">
        <v>648843.98499999999</v>
      </c>
      <c r="J19" s="503">
        <v>1582871.4539999999</v>
      </c>
      <c r="K19" s="503">
        <v>1204971.9169999999</v>
      </c>
      <c r="L19" s="503">
        <v>1807457.8759999999</v>
      </c>
      <c r="M19" s="504">
        <v>1.5000000004149474</v>
      </c>
    </row>
    <row r="20" spans="4:13">
      <c r="D20" s="502" t="s">
        <v>877</v>
      </c>
      <c r="E20" s="503">
        <v>38741.578999999998</v>
      </c>
      <c r="F20" s="503">
        <v>0</v>
      </c>
      <c r="G20" s="503">
        <v>38741.578999999998</v>
      </c>
      <c r="H20" s="503">
        <v>38741.578999999998</v>
      </c>
      <c r="I20" s="503">
        <v>0</v>
      </c>
      <c r="J20" s="503">
        <v>38741.578999999998</v>
      </c>
      <c r="K20" s="503">
        <v>38741.578999999998</v>
      </c>
      <c r="L20" s="503">
        <v>3874.3510000000001</v>
      </c>
      <c r="M20" s="504">
        <v>0.1000049843089772</v>
      </c>
    </row>
    <row r="21" spans="4:13" ht="23.25">
      <c r="D21" s="502" t="s">
        <v>1011</v>
      </c>
      <c r="E21" s="503">
        <v>198343.13800000001</v>
      </c>
      <c r="F21" s="503">
        <v>-45.385000000009313</v>
      </c>
      <c r="G21" s="503">
        <v>198297.753</v>
      </c>
      <c r="H21" s="503">
        <v>129628.522</v>
      </c>
      <c r="I21" s="503">
        <v>68669.231</v>
      </c>
      <c r="J21" s="503">
        <v>198297.753</v>
      </c>
      <c r="K21" s="503">
        <v>129628.522</v>
      </c>
      <c r="L21" s="503">
        <v>113320.149</v>
      </c>
      <c r="M21" s="504">
        <v>0.87419147616293891</v>
      </c>
    </row>
    <row r="22" spans="4:13">
      <c r="D22" s="502" t="s">
        <v>1012</v>
      </c>
      <c r="E22" s="503">
        <v>17062.822</v>
      </c>
      <c r="F22" s="503">
        <v>0</v>
      </c>
      <c r="G22" s="503">
        <v>17062.822</v>
      </c>
      <c r="H22" s="503">
        <v>17062.822</v>
      </c>
      <c r="I22" s="503">
        <v>0</v>
      </c>
      <c r="J22" s="503">
        <v>17062.822</v>
      </c>
      <c r="K22" s="503">
        <v>17062.822</v>
      </c>
      <c r="L22" s="503">
        <v>18809.579000000002</v>
      </c>
      <c r="M22" s="504">
        <v>1.1023721046846766</v>
      </c>
    </row>
    <row r="23" spans="4:13">
      <c r="D23" s="502" t="s">
        <v>1013</v>
      </c>
      <c r="E23" s="503">
        <v>761304.87399999995</v>
      </c>
      <c r="F23" s="503">
        <v>0</v>
      </c>
      <c r="G23" s="503">
        <v>761304.87399999995</v>
      </c>
      <c r="H23" s="503">
        <v>761304.87399999995</v>
      </c>
      <c r="I23" s="503">
        <v>0</v>
      </c>
      <c r="J23" s="503">
        <v>761304.87399999995</v>
      </c>
      <c r="K23" s="503">
        <v>761304.87399999995</v>
      </c>
      <c r="L23" s="503">
        <v>1287839.581</v>
      </c>
      <c r="M23" s="504">
        <v>0</v>
      </c>
    </row>
    <row r="24" spans="4:13">
      <c r="D24" s="502" t="s">
        <v>1014</v>
      </c>
      <c r="E24" s="503">
        <v>4566272.7439999999</v>
      </c>
      <c r="F24" s="503">
        <v>0</v>
      </c>
      <c r="G24" s="503">
        <v>4566272.7439999999</v>
      </c>
      <c r="H24" s="503">
        <v>4566272.7439999999</v>
      </c>
      <c r="I24" s="503">
        <v>0</v>
      </c>
      <c r="J24" s="503">
        <v>4566272.7439999999</v>
      </c>
      <c r="K24" s="503">
        <v>4566272.7439999999</v>
      </c>
      <c r="L24" s="503">
        <v>4745586.5920000002</v>
      </c>
      <c r="M24" s="504">
        <v>1.0392691935092173</v>
      </c>
    </row>
    <row r="25" spans="4:13">
      <c r="D25" s="505" t="s">
        <v>1015</v>
      </c>
      <c r="E25" s="506">
        <v>85980584.761000007</v>
      </c>
      <c r="F25" s="506">
        <v>-878112.48300001025</v>
      </c>
      <c r="G25" s="506">
        <v>85102472.277999997</v>
      </c>
      <c r="H25" s="506">
        <v>70382386.855000004</v>
      </c>
      <c r="I25" s="506">
        <v>13836389.685000001</v>
      </c>
      <c r="J25" s="506">
        <v>84591893.850999996</v>
      </c>
      <c r="K25" s="506">
        <v>73412008.574000001</v>
      </c>
      <c r="L25" s="506">
        <v>31276978.535999998</v>
      </c>
      <c r="M25" s="507">
        <v>0.42604717053167818</v>
      </c>
    </row>
    <row r="27" spans="4:13">
      <c r="D27" s="357" t="s">
        <v>333</v>
      </c>
    </row>
  </sheetData>
  <mergeCells count="2">
    <mergeCell ref="D7:E7"/>
    <mergeCell ref="C2:N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L35"/>
  <sheetViews>
    <sheetView workbookViewId="0"/>
  </sheetViews>
  <sheetFormatPr baseColWidth="10" defaultColWidth="11.3984375" defaultRowHeight="14.25"/>
  <cols>
    <col min="1" max="1" width="12.1328125" style="1" customWidth="1"/>
    <col min="2" max="2" width="3.6640625" style="1" customWidth="1"/>
    <col min="3" max="3" width="5.1328125" style="1" customWidth="1"/>
    <col min="4" max="4" width="29.19921875" style="1" customWidth="1"/>
    <col min="5" max="6" width="11.3984375" style="1" customWidth="1"/>
    <col min="7" max="9" width="11.3984375" style="1"/>
    <col min="10" max="10" width="22" style="1" customWidth="1"/>
    <col min="11" max="11" width="27" style="1" customWidth="1"/>
    <col min="12" max="16384" width="11.3984375" style="1"/>
  </cols>
  <sheetData>
    <row r="2" spans="1:12" ht="15" customHeight="1">
      <c r="C2" s="964" t="s">
        <v>1016</v>
      </c>
      <c r="D2" s="964"/>
      <c r="E2" s="964"/>
      <c r="F2" s="964"/>
      <c r="G2" s="964"/>
      <c r="H2" s="964"/>
      <c r="I2" s="964"/>
      <c r="J2" s="964"/>
      <c r="K2" s="964"/>
      <c r="L2" s="964"/>
    </row>
    <row r="3" spans="1:12" ht="15" customHeight="1">
      <c r="C3" s="964"/>
      <c r="D3" s="964"/>
      <c r="E3" s="964"/>
      <c r="F3" s="964"/>
      <c r="G3" s="964"/>
      <c r="H3" s="964"/>
      <c r="I3" s="964"/>
      <c r="J3" s="964"/>
      <c r="K3" s="964"/>
      <c r="L3" s="964"/>
    </row>
    <row r="4" spans="1:12">
      <c r="A4" s="250" t="s">
        <v>254</v>
      </c>
    </row>
    <row r="5" spans="1:12" ht="15.4">
      <c r="A5" s="43" t="s">
        <v>87</v>
      </c>
      <c r="C5" s="2"/>
      <c r="D5" s="2"/>
      <c r="E5" s="2"/>
      <c r="F5" s="2"/>
      <c r="G5" s="2"/>
      <c r="H5" s="2"/>
      <c r="I5" s="2"/>
      <c r="J5" s="2"/>
      <c r="K5" s="2"/>
    </row>
    <row r="6" spans="1:12" ht="15">
      <c r="C6" s="750"/>
      <c r="D6" s="750"/>
      <c r="E6" s="312" t="s">
        <v>268</v>
      </c>
      <c r="F6" s="312" t="s">
        <v>269</v>
      </c>
      <c r="G6" s="312" t="s">
        <v>270</v>
      </c>
      <c r="H6" s="312" t="s">
        <v>271</v>
      </c>
      <c r="I6" s="312" t="s">
        <v>272</v>
      </c>
      <c r="J6" s="312" t="s">
        <v>1017</v>
      </c>
      <c r="K6" s="312" t="s">
        <v>337</v>
      </c>
    </row>
    <row r="7" spans="1:12" ht="28.5" customHeight="1" thickBot="1">
      <c r="C7" s="750"/>
      <c r="D7" s="750"/>
      <c r="E7" s="1018" t="s">
        <v>1018</v>
      </c>
      <c r="F7" s="1018"/>
      <c r="G7" s="1018"/>
      <c r="H7" s="1018"/>
      <c r="I7" s="1019" t="s">
        <v>1019</v>
      </c>
      <c r="J7" s="1021" t="s">
        <v>1020</v>
      </c>
      <c r="K7" s="1023" t="s">
        <v>1021</v>
      </c>
    </row>
    <row r="8" spans="1:12" ht="25.5" customHeight="1" thickBot="1">
      <c r="C8" s="284"/>
      <c r="D8" s="750"/>
      <c r="E8" s="313"/>
      <c r="F8" s="1024" t="s">
        <v>1022</v>
      </c>
      <c r="G8" s="1024"/>
      <c r="H8" s="1024" t="s">
        <v>1023</v>
      </c>
      <c r="I8" s="1019"/>
      <c r="J8" s="1022"/>
      <c r="K8" s="1023"/>
    </row>
    <row r="9" spans="1:12" ht="15.75" customHeight="1" thickBot="1">
      <c r="C9" s="750"/>
      <c r="D9" s="750"/>
      <c r="E9" s="314"/>
      <c r="F9" s="1025"/>
      <c r="G9" s="1024" t="s">
        <v>1024</v>
      </c>
      <c r="H9" s="1024"/>
      <c r="I9" s="1019"/>
      <c r="J9" s="1022"/>
      <c r="K9" s="1023"/>
    </row>
    <row r="10" spans="1:12" ht="15.4" thickBot="1">
      <c r="C10" s="750"/>
      <c r="D10" s="750"/>
      <c r="E10" s="315"/>
      <c r="F10" s="1025"/>
      <c r="G10" s="1024"/>
      <c r="H10" s="1024"/>
      <c r="I10" s="1020"/>
      <c r="J10" s="1022"/>
      <c r="K10" s="1021"/>
    </row>
    <row r="11" spans="1:12" s="24" customFormat="1" ht="13.15">
      <c r="C11" s="508" t="s">
        <v>1025</v>
      </c>
      <c r="D11" s="316" t="str">
        <f>+'[1]Plantilla EU CQ4'!C10</f>
        <v>Exposiciones en balance</v>
      </c>
      <c r="E11" s="317">
        <v>58881017.456259996</v>
      </c>
      <c r="F11" s="317" t="s">
        <v>1960</v>
      </c>
      <c r="G11" s="317">
        <v>1129741.79752</v>
      </c>
      <c r="H11" s="317" t="s">
        <v>1960</v>
      </c>
      <c r="I11" s="317">
        <v>-834369.81735999987</v>
      </c>
      <c r="J11" s="317" t="s">
        <v>1960</v>
      </c>
      <c r="K11" s="317">
        <v>0</v>
      </c>
    </row>
    <row r="12" spans="1:12" s="24" customFormat="1" ht="13.15">
      <c r="C12" s="509" t="s">
        <v>1026</v>
      </c>
      <c r="D12" s="742" t="str">
        <f>+'[1]Plantilla EU CQ4'!C11</f>
        <v>ES</v>
      </c>
      <c r="E12" s="200">
        <v>45945898.688000001</v>
      </c>
      <c r="F12" s="200" t="s">
        <v>1960</v>
      </c>
      <c r="G12" s="200">
        <v>1075396.9280000001</v>
      </c>
      <c r="H12" s="200" t="s">
        <v>1960</v>
      </c>
      <c r="I12" s="200">
        <v>-774893.76199999999</v>
      </c>
      <c r="J12" s="741" t="s">
        <v>1960</v>
      </c>
      <c r="K12" s="741">
        <v>0</v>
      </c>
    </row>
    <row r="13" spans="1:12" s="24" customFormat="1" ht="13.15">
      <c r="C13" s="509" t="s">
        <v>1027</v>
      </c>
      <c r="D13" s="742" t="str">
        <f>+'[1]Plantilla EU CQ4'!C12</f>
        <v>IT</v>
      </c>
      <c r="E13" s="200">
        <v>5442357.8888400001</v>
      </c>
      <c r="F13" s="200" t="s">
        <v>1960</v>
      </c>
      <c r="G13" s="200">
        <v>1.2629999999999999</v>
      </c>
      <c r="H13" s="200" t="s">
        <v>1960</v>
      </c>
      <c r="I13" s="200">
        <v>-178.53845999999999</v>
      </c>
      <c r="J13" s="741" t="s">
        <v>1960</v>
      </c>
      <c r="K13" s="741">
        <v>0</v>
      </c>
    </row>
    <row r="14" spans="1:12" s="24" customFormat="1" ht="13.15">
      <c r="C14" s="509" t="s">
        <v>1028</v>
      </c>
      <c r="D14" s="742" t="str">
        <f>+'[1]Plantilla EU CQ4'!C13</f>
        <v>PT</v>
      </c>
      <c r="E14" s="200">
        <v>3222660.1535899998</v>
      </c>
      <c r="F14" s="200" t="s">
        <v>1960</v>
      </c>
      <c r="G14" s="200">
        <v>39391.137000000002</v>
      </c>
      <c r="H14" s="200" t="s">
        <v>1960</v>
      </c>
      <c r="I14" s="200">
        <v>-41260.332620000001</v>
      </c>
      <c r="J14" s="741" t="s">
        <v>1960</v>
      </c>
      <c r="K14" s="741">
        <v>0</v>
      </c>
    </row>
    <row r="15" spans="1:12" s="24" customFormat="1" ht="13.15">
      <c r="C15" s="509" t="s">
        <v>1029</v>
      </c>
      <c r="D15" s="742" t="str">
        <f>+'[1]Plantilla EU CQ4'!C14</f>
        <v>US</v>
      </c>
      <c r="E15" s="200">
        <v>874976.39552999998</v>
      </c>
      <c r="F15" s="200" t="s">
        <v>1960</v>
      </c>
      <c r="G15" s="200">
        <v>916.99564999999996</v>
      </c>
      <c r="H15" s="200" t="s">
        <v>1960</v>
      </c>
      <c r="I15" s="200">
        <v>-2989.22604</v>
      </c>
      <c r="J15" s="741" t="s">
        <v>1960</v>
      </c>
      <c r="K15" s="741">
        <v>0</v>
      </c>
    </row>
    <row r="16" spans="1:12" s="24" customFormat="1" ht="13.15">
      <c r="C16" s="509" t="s">
        <v>1030</v>
      </c>
      <c r="D16" s="742" t="str">
        <f>+'[1]Plantilla EU CQ4'!C15</f>
        <v>LU</v>
      </c>
      <c r="E16" s="200">
        <v>744967.69851000002</v>
      </c>
      <c r="F16" s="200" t="s">
        <v>1960</v>
      </c>
      <c r="G16" s="200">
        <v>0</v>
      </c>
      <c r="H16" s="200" t="s">
        <v>1960</v>
      </c>
      <c r="I16" s="200">
        <v>-3178.7822799999999</v>
      </c>
      <c r="J16" s="741" t="s">
        <v>1960</v>
      </c>
      <c r="K16" s="741">
        <v>0</v>
      </c>
    </row>
    <row r="17" spans="3:11" s="24" customFormat="1" ht="13.15">
      <c r="C17" s="509" t="s">
        <v>1031</v>
      </c>
      <c r="D17" s="742" t="str">
        <f>+'[1]Plantilla EU CQ4'!C16</f>
        <v>CH</v>
      </c>
      <c r="E17" s="200">
        <v>405511.46778000001</v>
      </c>
      <c r="F17" s="200" t="s">
        <v>1960</v>
      </c>
      <c r="G17" s="200">
        <v>4462.9411499999997</v>
      </c>
      <c r="H17" s="200" t="s">
        <v>1960</v>
      </c>
      <c r="I17" s="200">
        <v>-2227.2113599999998</v>
      </c>
      <c r="J17" s="741" t="s">
        <v>1960</v>
      </c>
      <c r="K17" s="741">
        <v>0</v>
      </c>
    </row>
    <row r="18" spans="3:11" s="24" customFormat="1" ht="13.15">
      <c r="C18" s="509" t="s">
        <v>1032</v>
      </c>
      <c r="D18" s="742" t="str">
        <f>+'[1]Plantilla EU CQ4'!C17</f>
        <v>MX</v>
      </c>
      <c r="E18" s="200">
        <v>352429.86796</v>
      </c>
      <c r="F18" s="200" t="s">
        <v>1960</v>
      </c>
      <c r="G18" s="200">
        <v>1641.0250000000001</v>
      </c>
      <c r="H18" s="200" t="s">
        <v>1960</v>
      </c>
      <c r="I18" s="200">
        <v>-2591.114</v>
      </c>
      <c r="J18" s="741" t="s">
        <v>1960</v>
      </c>
      <c r="K18" s="741">
        <v>0</v>
      </c>
    </row>
    <row r="19" spans="3:11" s="24" customFormat="1" ht="13.15">
      <c r="C19" s="509" t="s">
        <v>1033</v>
      </c>
      <c r="D19" s="742" t="str">
        <f>+'[1]Plantilla EU CQ4'!C18</f>
        <v>NL</v>
      </c>
      <c r="E19" s="200">
        <v>292303.99822000001</v>
      </c>
      <c r="F19" s="200" t="s">
        <v>1960</v>
      </c>
      <c r="G19" s="200">
        <v>5.101</v>
      </c>
      <c r="H19" s="200" t="s">
        <v>1960</v>
      </c>
      <c r="I19" s="200">
        <v>-634.07460000000003</v>
      </c>
      <c r="J19" s="741" t="s">
        <v>1960</v>
      </c>
      <c r="K19" s="741">
        <v>0</v>
      </c>
    </row>
    <row r="20" spans="3:11" s="24" customFormat="1" ht="13.15">
      <c r="C20" s="509" t="s">
        <v>1034</v>
      </c>
      <c r="D20" s="742" t="str">
        <f>+'[1]Plantilla EU CQ4'!C19</f>
        <v>FR</v>
      </c>
      <c r="E20" s="200">
        <v>229915.70003000001</v>
      </c>
      <c r="F20" s="200" t="s">
        <v>1960</v>
      </c>
      <c r="G20" s="200">
        <v>265.31603999999999</v>
      </c>
      <c r="H20" s="200" t="s">
        <v>1960</v>
      </c>
      <c r="I20" s="200">
        <v>-421.44362999999998</v>
      </c>
      <c r="J20" s="741" t="s">
        <v>1960</v>
      </c>
      <c r="K20" s="741">
        <v>0</v>
      </c>
    </row>
    <row r="21" spans="3:11" s="24" customFormat="1" ht="13.15">
      <c r="C21" s="509" t="s">
        <v>1035</v>
      </c>
      <c r="D21" s="742" t="str">
        <f>+'[1]Plantilla EU CQ4'!C20</f>
        <v>Other countries</v>
      </c>
      <c r="E21" s="200">
        <v>1369995.5978000001</v>
      </c>
      <c r="F21" s="200" t="s">
        <v>1960</v>
      </c>
      <c r="G21" s="200">
        <v>7661.0906800000002</v>
      </c>
      <c r="H21" s="200" t="s">
        <v>1960</v>
      </c>
      <c r="I21" s="200">
        <v>-5995.3323700000001</v>
      </c>
      <c r="J21" s="741" t="s">
        <v>1960</v>
      </c>
      <c r="K21" s="741">
        <v>0</v>
      </c>
    </row>
    <row r="22" spans="3:11" s="24" customFormat="1" ht="25.5" customHeight="1">
      <c r="C22" s="508" t="s">
        <v>1036</v>
      </c>
      <c r="D22" s="316" t="str">
        <f>+'[1]Plantilla EU CQ4'!C21</f>
        <v>Exposiciones fuera de balance</v>
      </c>
      <c r="E22" s="317">
        <v>14377477.355609998</v>
      </c>
      <c r="F22" s="317" t="s">
        <v>1960</v>
      </c>
      <c r="G22" s="317">
        <v>125008.516</v>
      </c>
      <c r="H22" s="317" t="s">
        <v>1960</v>
      </c>
      <c r="I22" s="317" t="s">
        <v>1960</v>
      </c>
      <c r="J22" s="317">
        <v>91099.340339999995</v>
      </c>
      <c r="K22" s="317" t="s">
        <v>1960</v>
      </c>
    </row>
    <row r="23" spans="3:11" s="24" customFormat="1" ht="13.15">
      <c r="C23" s="509" t="s">
        <v>1037</v>
      </c>
      <c r="D23" s="742" t="str">
        <f>+'[1]Plantilla EU CQ4'!C22</f>
        <v>ES</v>
      </c>
      <c r="E23" s="200">
        <v>11816999</v>
      </c>
      <c r="F23" s="741" t="s">
        <v>1960</v>
      </c>
      <c r="G23" s="741">
        <v>117139</v>
      </c>
      <c r="H23" s="741" t="s">
        <v>1960</v>
      </c>
      <c r="I23" s="741" t="s">
        <v>1960</v>
      </c>
      <c r="J23" s="200">
        <v>81600.573390000005</v>
      </c>
      <c r="K23" s="200" t="s">
        <v>1960</v>
      </c>
    </row>
    <row r="24" spans="3:11" s="24" customFormat="1" ht="13.15">
      <c r="C24" s="509" t="s">
        <v>1038</v>
      </c>
      <c r="D24" s="742" t="str">
        <f>+'[1]Plantilla EU CQ4'!C23</f>
        <v>PT</v>
      </c>
      <c r="E24" s="200">
        <v>489063.84785000002</v>
      </c>
      <c r="F24" s="741" t="s">
        <v>1960</v>
      </c>
      <c r="G24" s="741">
        <v>5238.99</v>
      </c>
      <c r="H24" s="741" t="s">
        <v>1960</v>
      </c>
      <c r="I24" s="741" t="s">
        <v>1960</v>
      </c>
      <c r="J24" s="200">
        <v>3895.1707999999999</v>
      </c>
      <c r="K24" s="200" t="s">
        <v>1960</v>
      </c>
    </row>
    <row r="25" spans="3:11" s="24" customFormat="1" ht="13.15">
      <c r="C25" s="509" t="s">
        <v>1039</v>
      </c>
      <c r="D25" s="742" t="str">
        <f>+'[1]Plantilla EU CQ4'!C24</f>
        <v>US</v>
      </c>
      <c r="E25" s="200">
        <v>410780.11602999998</v>
      </c>
      <c r="F25" s="741" t="s">
        <v>1960</v>
      </c>
      <c r="G25" s="741">
        <v>0</v>
      </c>
      <c r="H25" s="741" t="s">
        <v>1960</v>
      </c>
      <c r="I25" s="741" t="s">
        <v>1960</v>
      </c>
      <c r="J25" s="200">
        <v>10.831</v>
      </c>
      <c r="K25" s="200" t="s">
        <v>1960</v>
      </c>
    </row>
    <row r="26" spans="3:11" s="24" customFormat="1" ht="13.15">
      <c r="C26" s="509" t="s">
        <v>1040</v>
      </c>
      <c r="D26" s="742" t="str">
        <f>+'[1]Plantilla EU CQ4'!C25</f>
        <v>GB</v>
      </c>
      <c r="E26" s="200">
        <v>234319.89056</v>
      </c>
      <c r="F26" s="741" t="s">
        <v>1960</v>
      </c>
      <c r="G26" s="741">
        <v>0</v>
      </c>
      <c r="H26" s="741" t="s">
        <v>1960</v>
      </c>
      <c r="I26" s="741" t="s">
        <v>1960</v>
      </c>
      <c r="J26" s="200">
        <v>32.780810000000002</v>
      </c>
      <c r="K26" s="200" t="s">
        <v>1960</v>
      </c>
    </row>
    <row r="27" spans="3:11" s="24" customFormat="1" ht="13.15">
      <c r="C27" s="509" t="s">
        <v>1041</v>
      </c>
      <c r="D27" s="742" t="str">
        <f>+'[1]Plantilla EU CQ4'!C26</f>
        <v>CH</v>
      </c>
      <c r="E27" s="200">
        <v>226245.26516000001</v>
      </c>
      <c r="F27" s="741" t="s">
        <v>1960</v>
      </c>
      <c r="G27" s="741">
        <v>0</v>
      </c>
      <c r="H27" s="741" t="s">
        <v>1960</v>
      </c>
      <c r="I27" s="741" t="s">
        <v>1960</v>
      </c>
      <c r="J27" s="200">
        <v>6.6974799999999997</v>
      </c>
      <c r="K27" s="200" t="s">
        <v>1960</v>
      </c>
    </row>
    <row r="28" spans="3:11" s="24" customFormat="1" ht="13.15">
      <c r="C28" s="509" t="s">
        <v>1042</v>
      </c>
      <c r="D28" s="742" t="str">
        <f>+'[1]Plantilla EU CQ4'!C27</f>
        <v>NL</v>
      </c>
      <c r="E28" s="200">
        <v>168362.83484</v>
      </c>
      <c r="F28" s="741" t="s">
        <v>1960</v>
      </c>
      <c r="G28" s="741">
        <v>0</v>
      </c>
      <c r="H28" s="741" t="s">
        <v>1960</v>
      </c>
      <c r="I28" s="741" t="s">
        <v>1960</v>
      </c>
      <c r="J28" s="200">
        <v>604.95500000000004</v>
      </c>
      <c r="K28" s="200" t="s">
        <v>1960</v>
      </c>
    </row>
    <row r="29" spans="3:11" s="24" customFormat="1" ht="13.15">
      <c r="C29" s="509" t="s">
        <v>1043</v>
      </c>
      <c r="D29" s="742" t="str">
        <f>+'[1]Plantilla EU CQ4'!C28</f>
        <v>LU</v>
      </c>
      <c r="E29" s="200">
        <v>124741.6807</v>
      </c>
      <c r="F29" s="741" t="s">
        <v>1960</v>
      </c>
      <c r="G29" s="741">
        <v>0</v>
      </c>
      <c r="H29" s="741" t="s">
        <v>1960</v>
      </c>
      <c r="I29" s="741" t="s">
        <v>1960</v>
      </c>
      <c r="J29" s="200">
        <v>32.651000000000003</v>
      </c>
      <c r="K29" s="200" t="s">
        <v>1960</v>
      </c>
    </row>
    <row r="30" spans="3:11" s="24" customFormat="1" ht="13.15">
      <c r="C30" s="509" t="s">
        <v>1044</v>
      </c>
      <c r="D30" s="742" t="str">
        <f>+'[1]Plantilla EU CQ4'!C29</f>
        <v>SA</v>
      </c>
      <c r="E30" s="200">
        <v>77018.86</v>
      </c>
      <c r="F30" s="741" t="s">
        <v>1960</v>
      </c>
      <c r="G30" s="741">
        <v>0</v>
      </c>
      <c r="H30" s="741" t="s">
        <v>1960</v>
      </c>
      <c r="I30" s="741" t="s">
        <v>1960</v>
      </c>
      <c r="J30" s="200">
        <v>2.33</v>
      </c>
      <c r="K30" s="200" t="s">
        <v>1960</v>
      </c>
    </row>
    <row r="31" spans="3:11" s="24" customFormat="1" ht="13.15">
      <c r="C31" s="509" t="s">
        <v>1045</v>
      </c>
      <c r="D31" s="742" t="str">
        <f>+'[1]Plantilla EU CQ4'!C30</f>
        <v>CN</v>
      </c>
      <c r="E31" s="200">
        <v>71035.178</v>
      </c>
      <c r="F31" s="741" t="s">
        <v>1960</v>
      </c>
      <c r="G31" s="741">
        <v>0</v>
      </c>
      <c r="H31" s="741" t="s">
        <v>1960</v>
      </c>
      <c r="I31" s="741" t="s">
        <v>1960</v>
      </c>
      <c r="J31" s="200">
        <v>1.472</v>
      </c>
      <c r="K31" s="200" t="s">
        <v>1960</v>
      </c>
    </row>
    <row r="32" spans="3:11" s="24" customFormat="1" ht="13.15">
      <c r="C32" s="509" t="s">
        <v>1046</v>
      </c>
      <c r="D32" s="742" t="str">
        <f>+'[1]Plantilla EU CQ4'!C31</f>
        <v>Other countries</v>
      </c>
      <c r="E32" s="200">
        <v>758910.68247</v>
      </c>
      <c r="F32" s="741" t="s">
        <v>1960</v>
      </c>
      <c r="G32" s="741">
        <v>2630.5259999999998</v>
      </c>
      <c r="H32" s="741" t="s">
        <v>1960</v>
      </c>
      <c r="I32" s="741" t="s">
        <v>1960</v>
      </c>
      <c r="J32" s="200">
        <v>4911.8788599999998</v>
      </c>
      <c r="K32" s="200" t="s">
        <v>1960</v>
      </c>
    </row>
    <row r="33" spans="3:11" ht="23.25" customHeight="1">
      <c r="C33" s="509" t="s">
        <v>1047</v>
      </c>
      <c r="D33" s="198" t="str">
        <f>+'[1]Plantilla EU CQ4'!C32</f>
        <v>Total</v>
      </c>
      <c r="E33" s="210">
        <v>73258494.811869994</v>
      </c>
      <c r="F33" s="210"/>
      <c r="G33" s="210">
        <v>1254750.3135200001</v>
      </c>
      <c r="H33" s="210" t="s">
        <v>1960</v>
      </c>
      <c r="I33" s="210">
        <v>-834369.81735999987</v>
      </c>
      <c r="J33" s="452">
        <v>91099.340339999995</v>
      </c>
      <c r="K33" s="452">
        <v>0</v>
      </c>
    </row>
    <row r="34" spans="3:11">
      <c r="C34" s="2"/>
      <c r="D34" s="2"/>
      <c r="E34" s="2"/>
      <c r="F34" s="2"/>
      <c r="G34" s="2"/>
      <c r="H34" s="2"/>
      <c r="I34" s="2"/>
      <c r="J34" s="2"/>
      <c r="K34" s="2"/>
    </row>
    <row r="35" spans="3:11">
      <c r="D35" s="357" t="s">
        <v>333</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K32"/>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48.86328125" style="1" customWidth="1"/>
    <col min="5" max="6" width="11.3984375" style="1" customWidth="1"/>
    <col min="7" max="7" width="11.3984375" style="1"/>
    <col min="8" max="8" width="19.59765625" style="1" customWidth="1"/>
    <col min="9" max="9" width="14.3984375" style="1" customWidth="1"/>
    <col min="10" max="10" width="22.1328125" style="1" customWidth="1"/>
    <col min="11" max="16384" width="11.3984375" style="1"/>
  </cols>
  <sheetData>
    <row r="2" spans="1:11" ht="15" customHeight="1">
      <c r="C2" s="964" t="s">
        <v>1048</v>
      </c>
      <c r="D2" s="964"/>
      <c r="E2" s="964"/>
      <c r="F2" s="964"/>
      <c r="G2" s="964"/>
      <c r="H2" s="964"/>
      <c r="I2" s="964"/>
      <c r="J2" s="964"/>
      <c r="K2" s="964"/>
    </row>
    <row r="3" spans="1:11" ht="15" customHeight="1">
      <c r="C3" s="964"/>
      <c r="D3" s="964"/>
      <c r="E3" s="964"/>
      <c r="F3" s="964"/>
      <c r="G3" s="964"/>
      <c r="H3" s="964"/>
      <c r="I3" s="964"/>
      <c r="J3" s="964"/>
      <c r="K3" s="964"/>
    </row>
    <row r="4" spans="1:11">
      <c r="A4" s="250" t="s">
        <v>254</v>
      </c>
    </row>
    <row r="5" spans="1:11" ht="15.4">
      <c r="A5" s="43" t="s">
        <v>90</v>
      </c>
      <c r="C5" s="2"/>
      <c r="D5" s="2"/>
      <c r="E5" s="2"/>
      <c r="F5" s="2"/>
      <c r="G5" s="2"/>
      <c r="H5" s="2"/>
      <c r="I5" s="2"/>
      <c r="J5" s="2"/>
      <c r="K5" s="2"/>
    </row>
    <row r="6" spans="1:11" s="2" customFormat="1" ht="15">
      <c r="C6" s="750"/>
      <c r="D6" s="750"/>
      <c r="E6" s="312" t="s">
        <v>268</v>
      </c>
      <c r="F6" s="312" t="s">
        <v>269</v>
      </c>
      <c r="G6" s="312" t="s">
        <v>270</v>
      </c>
      <c r="H6" s="312" t="s">
        <v>271</v>
      </c>
      <c r="I6" s="312" t="s">
        <v>272</v>
      </c>
      <c r="J6" s="312" t="s">
        <v>336</v>
      </c>
    </row>
    <row r="7" spans="1:11" s="2" customFormat="1" ht="18.75" customHeight="1" thickBot="1">
      <c r="C7" s="750"/>
      <c r="D7" s="750"/>
      <c r="E7" s="1026" t="s">
        <v>1049</v>
      </c>
      <c r="F7" s="1026"/>
      <c r="G7" s="1026"/>
      <c r="H7" s="1026"/>
      <c r="I7" s="1027" t="s">
        <v>1019</v>
      </c>
      <c r="J7" s="1027" t="s">
        <v>1021</v>
      </c>
    </row>
    <row r="8" spans="1:11" s="2" customFormat="1" ht="21" customHeight="1" thickBot="1">
      <c r="C8" s="284"/>
      <c r="D8" s="284"/>
      <c r="E8" s="1029"/>
      <c r="F8" s="1032" t="s">
        <v>1022</v>
      </c>
      <c r="G8" s="1032"/>
      <c r="H8" s="1033" t="s">
        <v>1050</v>
      </c>
      <c r="I8" s="1028"/>
      <c r="J8" s="1028"/>
    </row>
    <row r="9" spans="1:11" s="2" customFormat="1" ht="15.4" thickBot="1">
      <c r="C9" s="750"/>
      <c r="D9" s="284"/>
      <c r="E9" s="1030"/>
      <c r="F9" s="1025"/>
      <c r="G9" s="1036" t="s">
        <v>1024</v>
      </c>
      <c r="H9" s="1034"/>
      <c r="I9" s="1028"/>
      <c r="J9" s="1028"/>
    </row>
    <row r="10" spans="1:11" s="2" customFormat="1" ht="34.5" customHeight="1" thickBot="1">
      <c r="C10" s="750"/>
      <c r="D10" s="750"/>
      <c r="E10" s="1031"/>
      <c r="F10" s="1025"/>
      <c r="G10" s="1036"/>
      <c r="H10" s="1035"/>
      <c r="I10" s="1028"/>
      <c r="J10" s="1028"/>
    </row>
    <row r="11" spans="1:11" s="45" customFormat="1" ht="12.75">
      <c r="C11" s="696" t="s">
        <v>1025</v>
      </c>
      <c r="D11" s="752" t="s">
        <v>1051</v>
      </c>
      <c r="E11" s="208">
        <v>512151.83100000001</v>
      </c>
      <c r="F11" s="208">
        <v>23603.305</v>
      </c>
      <c r="G11" s="208">
        <v>23603.305</v>
      </c>
      <c r="H11" s="208">
        <v>512151.83100000001</v>
      </c>
      <c r="I11" s="208">
        <v>-23778.062000000002</v>
      </c>
      <c r="J11" s="208">
        <v>0</v>
      </c>
    </row>
    <row r="12" spans="1:11" s="45" customFormat="1" ht="12.75">
      <c r="C12" s="696" t="s">
        <v>1026</v>
      </c>
      <c r="D12" s="742" t="s">
        <v>1052</v>
      </c>
      <c r="E12" s="741">
        <v>62512.023000000001</v>
      </c>
      <c r="F12" s="741">
        <v>10509.021000000001</v>
      </c>
      <c r="G12" s="741">
        <v>10509.021000000001</v>
      </c>
      <c r="H12" s="741">
        <v>62512.023000000001</v>
      </c>
      <c r="I12" s="741">
        <v>-8264.4959999999992</v>
      </c>
      <c r="J12" s="741">
        <v>0</v>
      </c>
    </row>
    <row r="13" spans="1:11" s="45" customFormat="1" ht="12.75">
      <c r="C13" s="696" t="s">
        <v>1027</v>
      </c>
      <c r="D13" s="742" t="s">
        <v>1053</v>
      </c>
      <c r="E13" s="741">
        <v>3081675.423</v>
      </c>
      <c r="F13" s="741">
        <v>174513.18900000001</v>
      </c>
      <c r="G13" s="741">
        <v>174513.18900000001</v>
      </c>
      <c r="H13" s="741">
        <v>3081675.423</v>
      </c>
      <c r="I13" s="741">
        <v>-157734.872</v>
      </c>
      <c r="J13" s="741">
        <v>0</v>
      </c>
    </row>
    <row r="14" spans="1:11" s="45" customFormat="1" ht="12.75">
      <c r="C14" s="696" t="s">
        <v>1028</v>
      </c>
      <c r="D14" s="742" t="s">
        <v>1054</v>
      </c>
      <c r="E14" s="741">
        <v>1213159.8</v>
      </c>
      <c r="F14" s="741">
        <v>1549.6130000000001</v>
      </c>
      <c r="G14" s="741">
        <v>1549.6130000000001</v>
      </c>
      <c r="H14" s="741">
        <v>1213159.8</v>
      </c>
      <c r="I14" s="741">
        <v>-7825.6139999999996</v>
      </c>
      <c r="J14" s="741">
        <v>0</v>
      </c>
    </row>
    <row r="15" spans="1:11" s="45" customFormat="1" ht="12.75">
      <c r="C15" s="696" t="s">
        <v>1029</v>
      </c>
      <c r="D15" s="742" t="s">
        <v>1055</v>
      </c>
      <c r="E15" s="741">
        <v>98500.303</v>
      </c>
      <c r="F15" s="741">
        <v>2186.788</v>
      </c>
      <c r="G15" s="741">
        <v>2186.788</v>
      </c>
      <c r="H15" s="741">
        <v>98500.303</v>
      </c>
      <c r="I15" s="741">
        <v>-1942.277</v>
      </c>
      <c r="J15" s="741">
        <v>0</v>
      </c>
    </row>
    <row r="16" spans="1:11" s="45" customFormat="1" ht="12.75">
      <c r="C16" s="696" t="s">
        <v>1030</v>
      </c>
      <c r="D16" s="742" t="s">
        <v>1056</v>
      </c>
      <c r="E16" s="741">
        <v>1433421.4950000001</v>
      </c>
      <c r="F16" s="741">
        <v>82859.87</v>
      </c>
      <c r="G16" s="741">
        <v>82859.87</v>
      </c>
      <c r="H16" s="741">
        <v>1433421.4950000001</v>
      </c>
      <c r="I16" s="741">
        <v>-58234.067999999999</v>
      </c>
      <c r="J16" s="741">
        <v>0</v>
      </c>
    </row>
    <row r="17" spans="3:10" s="45" customFormat="1" ht="12.75">
      <c r="C17" s="696" t="s">
        <v>1031</v>
      </c>
      <c r="D17" s="742" t="s">
        <v>1057</v>
      </c>
      <c r="E17" s="741">
        <v>2199292.4879999999</v>
      </c>
      <c r="F17" s="741">
        <v>157066.17800000001</v>
      </c>
      <c r="G17" s="741">
        <v>157066.17800000001</v>
      </c>
      <c r="H17" s="741">
        <v>2199292.4879999999</v>
      </c>
      <c r="I17" s="741">
        <v>-104608.18799999999</v>
      </c>
      <c r="J17" s="741">
        <v>0</v>
      </c>
    </row>
    <row r="18" spans="3:10" s="45" customFormat="1" ht="12.75">
      <c r="C18" s="696" t="s">
        <v>1032</v>
      </c>
      <c r="D18" s="742" t="s">
        <v>1058</v>
      </c>
      <c r="E18" s="741">
        <v>1664131.8870000001</v>
      </c>
      <c r="F18" s="741">
        <v>45331.582000000002</v>
      </c>
      <c r="G18" s="741">
        <v>45331.582000000002</v>
      </c>
      <c r="H18" s="741">
        <v>1664131.8870000001</v>
      </c>
      <c r="I18" s="741">
        <v>-41019.963000000003</v>
      </c>
      <c r="J18" s="741">
        <v>0</v>
      </c>
    </row>
    <row r="19" spans="3:10" s="45" customFormat="1" ht="12.75">
      <c r="C19" s="696" t="s">
        <v>1033</v>
      </c>
      <c r="D19" s="742" t="s">
        <v>1059</v>
      </c>
      <c r="E19" s="741">
        <v>1034425.422</v>
      </c>
      <c r="F19" s="741">
        <v>58759.057999999997</v>
      </c>
      <c r="G19" s="741">
        <v>58759.057999999997</v>
      </c>
      <c r="H19" s="741">
        <v>1034425.422</v>
      </c>
      <c r="I19" s="741">
        <v>-36943.995000000003</v>
      </c>
      <c r="J19" s="741">
        <v>0</v>
      </c>
    </row>
    <row r="20" spans="3:10" s="45" customFormat="1" ht="12.75">
      <c r="C20" s="696" t="s">
        <v>1034</v>
      </c>
      <c r="D20" s="742" t="s">
        <v>1060</v>
      </c>
      <c r="E20" s="741">
        <v>334181.59499999997</v>
      </c>
      <c r="F20" s="741">
        <v>16425.291000000001</v>
      </c>
      <c r="G20" s="741">
        <v>16425.291000000001</v>
      </c>
      <c r="H20" s="741">
        <v>334181.59499999997</v>
      </c>
      <c r="I20" s="741">
        <v>-10446.468999999999</v>
      </c>
      <c r="J20" s="741">
        <v>0</v>
      </c>
    </row>
    <row r="21" spans="3:10" s="45" customFormat="1" ht="12.75">
      <c r="C21" s="696" t="s">
        <v>1035</v>
      </c>
      <c r="D21" s="742" t="s">
        <v>1061</v>
      </c>
      <c r="E21" s="741">
        <v>1922266.1810000001</v>
      </c>
      <c r="F21" s="741">
        <v>16817.310000000001</v>
      </c>
      <c r="G21" s="741">
        <v>16817.310000000001</v>
      </c>
      <c r="H21" s="741">
        <v>1922266.1810000001</v>
      </c>
      <c r="I21" s="741">
        <v>-22507.468000000001</v>
      </c>
      <c r="J21" s="741">
        <v>0</v>
      </c>
    </row>
    <row r="22" spans="3:10" s="45" customFormat="1" ht="12.75">
      <c r="C22" s="696" t="s">
        <v>1036</v>
      </c>
      <c r="D22" s="742" t="s">
        <v>1062</v>
      </c>
      <c r="E22" s="741">
        <v>2069126.72</v>
      </c>
      <c r="F22" s="741">
        <v>25016.350999999999</v>
      </c>
      <c r="G22" s="741">
        <v>25016.350999999999</v>
      </c>
      <c r="H22" s="741">
        <v>2069126.72</v>
      </c>
      <c r="I22" s="741">
        <v>-30070.008999999998</v>
      </c>
      <c r="J22" s="741">
        <v>0</v>
      </c>
    </row>
    <row r="23" spans="3:10" s="45" customFormat="1" ht="12.75">
      <c r="C23" s="696" t="s">
        <v>1037</v>
      </c>
      <c r="D23" s="742" t="s">
        <v>1063</v>
      </c>
      <c r="E23" s="741">
        <v>887909.11399999994</v>
      </c>
      <c r="F23" s="741">
        <v>40180.955999999998</v>
      </c>
      <c r="G23" s="741">
        <v>40180.955999999998</v>
      </c>
      <c r="H23" s="741">
        <v>887909.11399999994</v>
      </c>
      <c r="I23" s="741">
        <v>-28718.358</v>
      </c>
      <c r="J23" s="741">
        <v>0</v>
      </c>
    </row>
    <row r="24" spans="3:10" s="45" customFormat="1" ht="12.75">
      <c r="C24" s="696" t="s">
        <v>1038</v>
      </c>
      <c r="D24" s="742" t="s">
        <v>1064</v>
      </c>
      <c r="E24" s="741">
        <v>416529.93300000002</v>
      </c>
      <c r="F24" s="741">
        <v>17357.427</v>
      </c>
      <c r="G24" s="741">
        <v>17357.427</v>
      </c>
      <c r="H24" s="741">
        <v>416529.93300000002</v>
      </c>
      <c r="I24" s="741">
        <v>-13498.012000000001</v>
      </c>
      <c r="J24" s="741">
        <v>0</v>
      </c>
    </row>
    <row r="25" spans="3:10" s="45" customFormat="1" ht="25.5">
      <c r="C25" s="696" t="s">
        <v>1039</v>
      </c>
      <c r="D25" s="742" t="s">
        <v>1065</v>
      </c>
      <c r="E25" s="741">
        <v>14107</v>
      </c>
      <c r="F25" s="741">
        <v>0</v>
      </c>
      <c r="G25" s="741">
        <v>0</v>
      </c>
      <c r="H25" s="741">
        <v>14107</v>
      </c>
      <c r="I25" s="741">
        <v>0</v>
      </c>
      <c r="J25" s="741">
        <v>0</v>
      </c>
    </row>
    <row r="26" spans="3:10" s="45" customFormat="1" ht="12.75">
      <c r="C26" s="696" t="s">
        <v>1040</v>
      </c>
      <c r="D26" s="742" t="s">
        <v>1066</v>
      </c>
      <c r="E26" s="741">
        <v>59570.239999999998</v>
      </c>
      <c r="F26" s="741">
        <v>1415.4179999999999</v>
      </c>
      <c r="G26" s="741">
        <v>1415.4179999999999</v>
      </c>
      <c r="H26" s="741">
        <v>59570.239999999998</v>
      </c>
      <c r="I26" s="741">
        <v>-1384.0309999999999</v>
      </c>
      <c r="J26" s="741">
        <v>0</v>
      </c>
    </row>
    <row r="27" spans="3:10" s="45" customFormat="1" ht="12.75">
      <c r="C27" s="696" t="s">
        <v>1041</v>
      </c>
      <c r="D27" s="742" t="s">
        <v>1067</v>
      </c>
      <c r="E27" s="741">
        <v>289814.64</v>
      </c>
      <c r="F27" s="741">
        <v>4370.18</v>
      </c>
      <c r="G27" s="741">
        <v>4370.18</v>
      </c>
      <c r="H27" s="741">
        <v>289814.64</v>
      </c>
      <c r="I27" s="741">
        <v>-4364.1469999999999</v>
      </c>
      <c r="J27" s="741">
        <v>0</v>
      </c>
    </row>
    <row r="28" spans="3:10" s="45" customFormat="1" ht="12.75">
      <c r="C28" s="696" t="s">
        <v>1042</v>
      </c>
      <c r="D28" s="742" t="s">
        <v>1068</v>
      </c>
      <c r="E28" s="741">
        <v>122874.175</v>
      </c>
      <c r="F28" s="741">
        <v>8478.6839999999993</v>
      </c>
      <c r="G28" s="741">
        <v>8478.6839999999993</v>
      </c>
      <c r="H28" s="741">
        <v>122874.175</v>
      </c>
      <c r="I28" s="741">
        <v>-6147.4849999999997</v>
      </c>
      <c r="J28" s="741">
        <v>0</v>
      </c>
    </row>
    <row r="29" spans="3:10" s="45" customFormat="1" ht="12.75">
      <c r="C29" s="696" t="s">
        <v>1043</v>
      </c>
      <c r="D29" s="742" t="s">
        <v>1069</v>
      </c>
      <c r="E29" s="741">
        <v>114943.83</v>
      </c>
      <c r="F29" s="741">
        <v>15689.669</v>
      </c>
      <c r="G29" s="741">
        <v>15689.669</v>
      </c>
      <c r="H29" s="741">
        <v>114943.83</v>
      </c>
      <c r="I29" s="741">
        <v>-30649.210999999999</v>
      </c>
      <c r="J29" s="741">
        <v>0</v>
      </c>
    </row>
    <row r="30" spans="3:10" s="45" customFormat="1" ht="13.15">
      <c r="C30" s="696" t="s">
        <v>1044</v>
      </c>
      <c r="D30" s="199" t="s">
        <v>377</v>
      </c>
      <c r="E30" s="258">
        <v>17530594.100000001</v>
      </c>
      <c r="F30" s="258">
        <v>702129.88699999999</v>
      </c>
      <c r="G30" s="258">
        <v>702129.88699999999</v>
      </c>
      <c r="H30" s="258">
        <v>17530594.100000001</v>
      </c>
      <c r="I30" s="258">
        <v>-588136.72499999998</v>
      </c>
      <c r="J30" s="258">
        <v>0</v>
      </c>
    </row>
    <row r="31" spans="3:10" s="2" customFormat="1" ht="13.5"/>
    <row r="32" spans="3:10">
      <c r="D32" s="357" t="s">
        <v>333</v>
      </c>
    </row>
  </sheetData>
  <mergeCells count="9">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T34"/>
  <sheetViews>
    <sheetView zoomScale="70" zoomScaleNormal="7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0.19921875" style="1" customWidth="1"/>
    <col min="5" max="5" width="14" style="1" customWidth="1"/>
    <col min="6" max="6" width="12.19921875" style="1" customWidth="1"/>
    <col min="7" max="7" width="13.59765625" style="1" bestFit="1" customWidth="1"/>
    <col min="8" max="8" width="12.19921875" style="1" bestFit="1" customWidth="1"/>
    <col min="9" max="9" width="11.59765625" style="1" bestFit="1" customWidth="1"/>
    <col min="10" max="10" width="12.19921875" style="1" bestFit="1" customWidth="1"/>
    <col min="11" max="17" width="11.59765625" style="1" bestFit="1" customWidth="1"/>
    <col min="18" max="18" width="13.59765625" style="1" bestFit="1" customWidth="1"/>
    <col min="19" max="19" width="11.59765625" style="1" bestFit="1" customWidth="1"/>
    <col min="20" max="16384" width="11.3984375" style="1"/>
  </cols>
  <sheetData>
    <row r="2" spans="1:20" ht="15" customHeight="1">
      <c r="C2" s="964" t="s">
        <v>1070</v>
      </c>
      <c r="D2" s="964"/>
      <c r="E2" s="964"/>
      <c r="F2" s="964"/>
      <c r="G2" s="964"/>
      <c r="H2" s="964"/>
      <c r="I2" s="964"/>
      <c r="J2" s="964"/>
      <c r="K2" s="964"/>
      <c r="L2" s="964"/>
      <c r="M2" s="964"/>
      <c r="N2" s="964"/>
      <c r="O2" s="964"/>
      <c r="P2" s="964"/>
      <c r="Q2" s="964"/>
      <c r="R2" s="964"/>
      <c r="S2" s="964"/>
      <c r="T2" s="964"/>
    </row>
    <row r="3" spans="1:20" ht="15" customHeight="1">
      <c r="C3" s="964"/>
      <c r="D3" s="964"/>
      <c r="E3" s="964"/>
      <c r="F3" s="964"/>
      <c r="G3" s="964"/>
      <c r="H3" s="964"/>
      <c r="I3" s="964"/>
      <c r="J3" s="964"/>
      <c r="K3" s="964"/>
      <c r="L3" s="964"/>
      <c r="M3" s="964"/>
      <c r="N3" s="964"/>
      <c r="O3" s="964"/>
      <c r="P3" s="964"/>
      <c r="Q3" s="964"/>
      <c r="R3" s="964"/>
      <c r="S3" s="964"/>
      <c r="T3" s="964"/>
    </row>
    <row r="4" spans="1:20">
      <c r="A4" s="250" t="s">
        <v>254</v>
      </c>
    </row>
    <row r="5" spans="1:20" ht="15.4">
      <c r="A5" s="43" t="s">
        <v>93</v>
      </c>
      <c r="C5" s="2"/>
      <c r="D5" s="2"/>
      <c r="E5" s="2"/>
      <c r="F5" s="2"/>
      <c r="G5" s="2"/>
      <c r="H5" s="2"/>
      <c r="I5" s="2"/>
      <c r="J5" s="2"/>
      <c r="K5" s="2"/>
    </row>
    <row r="6" spans="1:20" ht="15.4" thickBot="1">
      <c r="C6" s="750"/>
      <c r="D6" s="750"/>
      <c r="E6" s="754" t="s">
        <v>268</v>
      </c>
      <c r="F6" s="754" t="s">
        <v>269</v>
      </c>
      <c r="G6" s="754" t="s">
        <v>270</v>
      </c>
      <c r="H6" s="754" t="s">
        <v>271</v>
      </c>
      <c r="I6" s="754" t="s">
        <v>272</v>
      </c>
      <c r="J6" s="754" t="s">
        <v>336</v>
      </c>
      <c r="K6" s="754" t="s">
        <v>337</v>
      </c>
      <c r="L6" s="754" t="s">
        <v>396</v>
      </c>
      <c r="M6" s="754" t="s">
        <v>979</v>
      </c>
      <c r="N6" s="754" t="s">
        <v>980</v>
      </c>
      <c r="O6" s="754" t="s">
        <v>981</v>
      </c>
      <c r="P6" s="754" t="s">
        <v>982</v>
      </c>
      <c r="Q6" s="754" t="s">
        <v>983</v>
      </c>
      <c r="R6" s="754" t="s">
        <v>1071</v>
      </c>
      <c r="S6" s="754" t="s">
        <v>1072</v>
      </c>
    </row>
    <row r="7" spans="1:20" ht="38.25" customHeight="1" thickBot="1">
      <c r="C7" s="750"/>
      <c r="D7" s="750"/>
      <c r="E7" s="1037" t="s">
        <v>1018</v>
      </c>
      <c r="F7" s="1037"/>
      <c r="G7" s="1037"/>
      <c r="H7" s="1037"/>
      <c r="I7" s="1037"/>
      <c r="J7" s="1037"/>
      <c r="K7" s="1037" t="s">
        <v>1073</v>
      </c>
      <c r="L7" s="1037"/>
      <c r="M7" s="1037"/>
      <c r="N7" s="1037"/>
      <c r="O7" s="1037"/>
      <c r="P7" s="1037"/>
      <c r="Q7" s="1038" t="s">
        <v>1074</v>
      </c>
      <c r="R7" s="1037" t="s">
        <v>1075</v>
      </c>
      <c r="S7" s="1037"/>
    </row>
    <row r="8" spans="1:20" s="289" customFormat="1" ht="67.5" customHeight="1" thickBot="1">
      <c r="C8" s="750"/>
      <c r="D8" s="750"/>
      <c r="E8" s="1028" t="s">
        <v>1076</v>
      </c>
      <c r="F8" s="1028"/>
      <c r="G8" s="1028"/>
      <c r="H8" s="1028" t="s">
        <v>1077</v>
      </c>
      <c r="I8" s="1028"/>
      <c r="J8" s="1028"/>
      <c r="K8" s="1039" t="s">
        <v>1078</v>
      </c>
      <c r="L8" s="1028"/>
      <c r="M8" s="1028"/>
      <c r="N8" s="1028" t="s">
        <v>1079</v>
      </c>
      <c r="O8" s="1028"/>
      <c r="P8" s="1028"/>
      <c r="Q8" s="1019"/>
      <c r="R8" s="1028" t="s">
        <v>1080</v>
      </c>
      <c r="S8" s="1028" t="s">
        <v>1081</v>
      </c>
    </row>
    <row r="9" spans="1:20" ht="15.4" thickBot="1">
      <c r="C9" s="750"/>
      <c r="D9" s="284"/>
      <c r="E9" s="287"/>
      <c r="F9" s="288" t="s">
        <v>1082</v>
      </c>
      <c r="G9" s="288" t="s">
        <v>1083</v>
      </c>
      <c r="H9" s="288"/>
      <c r="I9" s="288" t="s">
        <v>1083</v>
      </c>
      <c r="J9" s="288" t="s">
        <v>1084</v>
      </c>
      <c r="K9" s="288"/>
      <c r="L9" s="288" t="s">
        <v>1082</v>
      </c>
      <c r="M9" s="288" t="s">
        <v>1083</v>
      </c>
      <c r="N9" s="288"/>
      <c r="O9" s="288" t="s">
        <v>1083</v>
      </c>
      <c r="P9" s="288" t="s">
        <v>1084</v>
      </c>
      <c r="Q9" s="1020"/>
      <c r="R9" s="1028"/>
      <c r="S9" s="1028"/>
    </row>
    <row r="10" spans="1:20" s="24" customFormat="1" ht="25.5">
      <c r="C10" s="521" t="s">
        <v>1085</v>
      </c>
      <c r="D10" s="742" t="s">
        <v>347</v>
      </c>
      <c r="E10" s="728">
        <v>7388146.9970000004</v>
      </c>
      <c r="F10" s="728">
        <v>7388146.9970000004</v>
      </c>
      <c r="G10" s="729">
        <v>0</v>
      </c>
      <c r="H10" s="208">
        <v>0</v>
      </c>
      <c r="I10" s="208">
        <v>0</v>
      </c>
      <c r="J10" s="208">
        <v>0</v>
      </c>
      <c r="K10" s="208">
        <v>0</v>
      </c>
      <c r="L10" s="208">
        <v>0</v>
      </c>
      <c r="M10" s="208">
        <v>0</v>
      </c>
      <c r="N10" s="208">
        <v>0</v>
      </c>
      <c r="O10" s="208">
        <v>0</v>
      </c>
      <c r="P10" s="208">
        <v>0</v>
      </c>
      <c r="Q10" s="208">
        <v>0</v>
      </c>
      <c r="R10" s="208">
        <v>0</v>
      </c>
      <c r="S10" s="208">
        <v>0</v>
      </c>
    </row>
    <row r="11" spans="1:20" s="24" customFormat="1" ht="17.25" customHeight="1">
      <c r="C11" s="521" t="s">
        <v>1025</v>
      </c>
      <c r="D11" s="742" t="s">
        <v>1086</v>
      </c>
      <c r="E11" s="200">
        <v>46063828.978</v>
      </c>
      <c r="F11" s="200">
        <v>44007588.483999997</v>
      </c>
      <c r="G11" s="200">
        <v>2056240.4939999999</v>
      </c>
      <c r="H11" s="741">
        <v>1129741.8419999999</v>
      </c>
      <c r="I11" s="741">
        <v>0</v>
      </c>
      <c r="J11" s="741">
        <v>1129741.8419999999</v>
      </c>
      <c r="K11" s="741">
        <v>-271228.67300000001</v>
      </c>
      <c r="L11" s="741">
        <v>-176196.8</v>
      </c>
      <c r="M11" s="741">
        <v>-95031.873000000007</v>
      </c>
      <c r="N11" s="741">
        <v>-563141.14399999997</v>
      </c>
      <c r="O11" s="741">
        <v>0</v>
      </c>
      <c r="P11" s="741">
        <v>-563141.14399999997</v>
      </c>
      <c r="Q11" s="741">
        <v>0</v>
      </c>
      <c r="R11" s="741">
        <v>22689565.968000002</v>
      </c>
      <c r="S11" s="741">
        <v>337585.10600000003</v>
      </c>
    </row>
    <row r="12" spans="1:20" s="24" customFormat="1" ht="17.25" customHeight="1">
      <c r="C12" s="521" t="s">
        <v>1026</v>
      </c>
      <c r="D12" s="285" t="s">
        <v>1087</v>
      </c>
      <c r="E12" s="937">
        <v>0</v>
      </c>
      <c r="F12" s="937">
        <v>0</v>
      </c>
      <c r="G12" s="937">
        <v>0</v>
      </c>
      <c r="H12" s="741">
        <v>0</v>
      </c>
      <c r="I12" s="741">
        <v>0</v>
      </c>
      <c r="J12" s="741">
        <v>0</v>
      </c>
      <c r="K12" s="741">
        <v>0</v>
      </c>
      <c r="L12" s="741">
        <v>0</v>
      </c>
      <c r="M12" s="741">
        <v>0</v>
      </c>
      <c r="N12" s="741">
        <v>0</v>
      </c>
      <c r="O12" s="741">
        <v>0</v>
      </c>
      <c r="P12" s="741">
        <v>0</v>
      </c>
      <c r="Q12" s="741">
        <v>0</v>
      </c>
      <c r="R12" s="741">
        <v>0</v>
      </c>
      <c r="S12" s="741">
        <v>0</v>
      </c>
    </row>
    <row r="13" spans="1:20" s="24" customFormat="1" ht="17.25" customHeight="1">
      <c r="C13" s="521" t="s">
        <v>1027</v>
      </c>
      <c r="D13" s="285" t="s">
        <v>1088</v>
      </c>
      <c r="E13" s="937">
        <v>7676768.9199999999</v>
      </c>
      <c r="F13" s="937">
        <v>7676759.9199999999</v>
      </c>
      <c r="G13" s="937">
        <v>9</v>
      </c>
      <c r="H13" s="741">
        <v>48</v>
      </c>
      <c r="I13" s="741">
        <v>0</v>
      </c>
      <c r="J13" s="741">
        <v>48</v>
      </c>
      <c r="K13" s="741">
        <v>0</v>
      </c>
      <c r="L13" s="741">
        <v>0</v>
      </c>
      <c r="M13" s="741">
        <v>0</v>
      </c>
      <c r="N13" s="741">
        <v>-29</v>
      </c>
      <c r="O13" s="741">
        <v>0</v>
      </c>
      <c r="P13" s="741">
        <v>-29</v>
      </c>
      <c r="Q13" s="741">
        <v>0</v>
      </c>
      <c r="R13" s="741">
        <v>137</v>
      </c>
      <c r="S13" s="741">
        <v>19</v>
      </c>
    </row>
    <row r="14" spans="1:20" s="24" customFormat="1" ht="17.25" customHeight="1">
      <c r="C14" s="521" t="s">
        <v>1028</v>
      </c>
      <c r="D14" s="285" t="s">
        <v>1089</v>
      </c>
      <c r="E14" s="937">
        <v>841442.01599999995</v>
      </c>
      <c r="F14" s="937">
        <v>841442.01599999995</v>
      </c>
      <c r="G14" s="937">
        <v>0</v>
      </c>
      <c r="H14" s="741">
        <v>3</v>
      </c>
      <c r="I14" s="741">
        <v>0</v>
      </c>
      <c r="J14" s="741">
        <v>3</v>
      </c>
      <c r="K14" s="741">
        <v>-2.5999999999999999E-2</v>
      </c>
      <c r="L14" s="741">
        <v>-2.5999999999999999E-2</v>
      </c>
      <c r="M14" s="741">
        <v>0</v>
      </c>
      <c r="N14" s="741">
        <v>-3</v>
      </c>
      <c r="O14" s="741">
        <v>0</v>
      </c>
      <c r="P14" s="741">
        <v>-3</v>
      </c>
      <c r="Q14" s="741">
        <v>0</v>
      </c>
      <c r="R14" s="741">
        <v>0</v>
      </c>
      <c r="S14" s="741">
        <v>0</v>
      </c>
    </row>
    <row r="15" spans="1:20" s="24" customFormat="1" ht="17.25" customHeight="1">
      <c r="C15" s="521" t="s">
        <v>1029</v>
      </c>
      <c r="D15" s="285" t="s">
        <v>1090</v>
      </c>
      <c r="E15" s="937">
        <v>1001027.205</v>
      </c>
      <c r="F15" s="937">
        <v>997387.33400000003</v>
      </c>
      <c r="G15" s="937">
        <v>3639.8710000000001</v>
      </c>
      <c r="H15" s="741">
        <v>14713.152</v>
      </c>
      <c r="I15" s="741">
        <v>0</v>
      </c>
      <c r="J15" s="741">
        <v>14713.152</v>
      </c>
      <c r="K15" s="741">
        <v>-4801.7849999999999</v>
      </c>
      <c r="L15" s="741">
        <v>-4588.5860000000002</v>
      </c>
      <c r="M15" s="741">
        <v>-213.19900000000001</v>
      </c>
      <c r="N15" s="741">
        <v>-9424.8639999999996</v>
      </c>
      <c r="O15" s="741">
        <v>0</v>
      </c>
      <c r="P15" s="741">
        <v>-9424.8639999999996</v>
      </c>
      <c r="Q15" s="741">
        <v>0</v>
      </c>
      <c r="R15" s="741">
        <v>170150.106</v>
      </c>
      <c r="S15" s="741">
        <v>226.28899999999999</v>
      </c>
    </row>
    <row r="16" spans="1:20" s="24" customFormat="1" ht="17.25" customHeight="1">
      <c r="C16" s="521" t="s">
        <v>1030</v>
      </c>
      <c r="D16" s="285" t="s">
        <v>1091</v>
      </c>
      <c r="E16" s="937">
        <v>16828464.217</v>
      </c>
      <c r="F16" s="937">
        <v>15523402.763</v>
      </c>
      <c r="G16" s="937">
        <v>1305061.4539999999</v>
      </c>
      <c r="H16" s="741">
        <v>702129.88699999999</v>
      </c>
      <c r="I16" s="741">
        <v>0</v>
      </c>
      <c r="J16" s="741">
        <v>702129.88699999999</v>
      </c>
      <c r="K16" s="741">
        <v>-205036.99100000001</v>
      </c>
      <c r="L16" s="741">
        <v>-137070.30300000001</v>
      </c>
      <c r="M16" s="741">
        <v>-67966.687999999995</v>
      </c>
      <c r="N16" s="741">
        <v>-383099.734</v>
      </c>
      <c r="O16" s="741">
        <v>0</v>
      </c>
      <c r="P16" s="741">
        <v>-383099.734</v>
      </c>
      <c r="Q16" s="741">
        <v>0</v>
      </c>
      <c r="R16" s="741">
        <v>6097546.2190000005</v>
      </c>
      <c r="S16" s="741">
        <v>135855.50900000002</v>
      </c>
    </row>
    <row r="17" spans="3:19" s="24" customFormat="1" ht="17.25" customHeight="1">
      <c r="C17" s="521" t="s">
        <v>1031</v>
      </c>
      <c r="D17" s="286" t="s">
        <v>1092</v>
      </c>
      <c r="E17" s="937">
        <v>7828849</v>
      </c>
      <c r="F17" s="937">
        <v>7078900</v>
      </c>
      <c r="G17" s="937">
        <v>749949.348</v>
      </c>
      <c r="H17" s="741">
        <v>432132.223</v>
      </c>
      <c r="I17" s="741">
        <v>0</v>
      </c>
      <c r="J17" s="741">
        <v>432132.223</v>
      </c>
      <c r="K17" s="741">
        <v>-113893.325</v>
      </c>
      <c r="L17" s="741">
        <v>-77953.695000000007</v>
      </c>
      <c r="M17" s="741">
        <v>-35939.629999999997</v>
      </c>
      <c r="N17" s="741">
        <v>-238209.91399999999</v>
      </c>
      <c r="O17" s="741">
        <v>0</v>
      </c>
      <c r="P17" s="741">
        <v>-238209.91399999999</v>
      </c>
      <c r="Q17" s="741">
        <v>0</v>
      </c>
      <c r="R17" s="741">
        <v>4162454.057</v>
      </c>
      <c r="S17" s="741">
        <v>93370.994999999995</v>
      </c>
    </row>
    <row r="18" spans="3:19" s="24" customFormat="1" ht="17.25" customHeight="1">
      <c r="C18" s="521" t="s">
        <v>1032</v>
      </c>
      <c r="D18" s="285" t="s">
        <v>1093</v>
      </c>
      <c r="E18" s="937">
        <v>19716126.620000001</v>
      </c>
      <c r="F18" s="937">
        <v>18968596.451000001</v>
      </c>
      <c r="G18" s="937">
        <v>747530.16899999999</v>
      </c>
      <c r="H18" s="741">
        <v>412847.80200000003</v>
      </c>
      <c r="I18" s="741">
        <v>0</v>
      </c>
      <c r="J18" s="741">
        <v>412847.80200000003</v>
      </c>
      <c r="K18" s="741">
        <v>-61389.870999999999</v>
      </c>
      <c r="L18" s="741">
        <v>-34537.885000000002</v>
      </c>
      <c r="M18" s="741">
        <v>-26851.986000000001</v>
      </c>
      <c r="N18" s="741">
        <v>-170584.54699999999</v>
      </c>
      <c r="O18" s="741">
        <v>0</v>
      </c>
      <c r="P18" s="741">
        <v>-170584.54699999999</v>
      </c>
      <c r="Q18" s="741">
        <v>0</v>
      </c>
      <c r="R18" s="741">
        <v>16421732.643000001</v>
      </c>
      <c r="S18" s="741">
        <v>201484.30799999999</v>
      </c>
    </row>
    <row r="19" spans="3:19" s="24" customFormat="1" ht="17.25" customHeight="1">
      <c r="C19" s="521" t="s">
        <v>1033</v>
      </c>
      <c r="D19" s="742" t="s">
        <v>1094</v>
      </c>
      <c r="E19" s="937">
        <v>11687446</v>
      </c>
      <c r="F19" s="937">
        <v>11687330</v>
      </c>
      <c r="G19" s="937">
        <v>0</v>
      </c>
      <c r="H19" s="741">
        <v>0</v>
      </c>
      <c r="I19" s="741">
        <v>0</v>
      </c>
      <c r="J19" s="741">
        <v>0</v>
      </c>
      <c r="K19" s="741">
        <v>0</v>
      </c>
      <c r="L19" s="741">
        <v>0</v>
      </c>
      <c r="M19" s="741">
        <v>0</v>
      </c>
      <c r="N19" s="741">
        <v>0</v>
      </c>
      <c r="O19" s="741">
        <v>0</v>
      </c>
      <c r="P19" s="741">
        <v>0</v>
      </c>
      <c r="Q19" s="741">
        <v>0</v>
      </c>
      <c r="R19" s="741">
        <v>0</v>
      </c>
      <c r="S19" s="741">
        <v>0</v>
      </c>
    </row>
    <row r="20" spans="3:19" s="24" customFormat="1" ht="17.25" customHeight="1">
      <c r="C20" s="521" t="s">
        <v>1034</v>
      </c>
      <c r="D20" s="285" t="s">
        <v>1087</v>
      </c>
      <c r="E20" s="937">
        <v>0</v>
      </c>
      <c r="F20" s="937">
        <v>0</v>
      </c>
      <c r="G20" s="937">
        <v>0</v>
      </c>
      <c r="H20" s="741">
        <v>0</v>
      </c>
      <c r="I20" s="741">
        <v>0</v>
      </c>
      <c r="J20" s="741">
        <v>0</v>
      </c>
      <c r="K20" s="741">
        <v>0</v>
      </c>
      <c r="L20" s="741">
        <v>0</v>
      </c>
      <c r="M20" s="741">
        <v>0</v>
      </c>
      <c r="N20" s="741">
        <v>0</v>
      </c>
      <c r="O20" s="741">
        <v>0</v>
      </c>
      <c r="P20" s="741">
        <v>0</v>
      </c>
      <c r="Q20" s="741">
        <v>0</v>
      </c>
      <c r="R20" s="741">
        <v>0</v>
      </c>
      <c r="S20" s="741">
        <v>0</v>
      </c>
    </row>
    <row r="21" spans="3:19" s="24" customFormat="1" ht="17.25" customHeight="1">
      <c r="C21" s="521" t="s">
        <v>1035</v>
      </c>
      <c r="D21" s="285" t="s">
        <v>1088</v>
      </c>
      <c r="E21" s="937">
        <v>10707221</v>
      </c>
      <c r="F21" s="937">
        <v>10707221</v>
      </c>
      <c r="G21" s="937">
        <v>0</v>
      </c>
      <c r="H21" s="741">
        <v>0</v>
      </c>
      <c r="I21" s="741">
        <v>0</v>
      </c>
      <c r="J21" s="741">
        <v>0</v>
      </c>
      <c r="K21" s="741">
        <v>0</v>
      </c>
      <c r="L21" s="741">
        <v>0</v>
      </c>
      <c r="M21" s="741">
        <v>0</v>
      </c>
      <c r="N21" s="741">
        <v>0</v>
      </c>
      <c r="O21" s="741">
        <v>0</v>
      </c>
      <c r="P21" s="741">
        <v>0</v>
      </c>
      <c r="Q21" s="741">
        <v>0</v>
      </c>
      <c r="R21" s="741">
        <v>0</v>
      </c>
      <c r="S21" s="741">
        <v>0</v>
      </c>
    </row>
    <row r="22" spans="3:19" s="24" customFormat="1" ht="17.25" customHeight="1">
      <c r="C22" s="521" t="s">
        <v>1036</v>
      </c>
      <c r="D22" s="285" t="s">
        <v>1089</v>
      </c>
      <c r="E22" s="937">
        <v>532003</v>
      </c>
      <c r="F22" s="937">
        <v>532003</v>
      </c>
      <c r="G22" s="937">
        <v>0</v>
      </c>
      <c r="H22" s="741">
        <v>0</v>
      </c>
      <c r="I22" s="741">
        <v>0</v>
      </c>
      <c r="J22" s="741">
        <v>0</v>
      </c>
      <c r="K22" s="741">
        <v>0</v>
      </c>
      <c r="L22" s="741">
        <v>0</v>
      </c>
      <c r="M22" s="741">
        <v>0</v>
      </c>
      <c r="N22" s="741">
        <v>0</v>
      </c>
      <c r="O22" s="741">
        <v>0</v>
      </c>
      <c r="P22" s="741">
        <v>0</v>
      </c>
      <c r="Q22" s="741">
        <v>0</v>
      </c>
      <c r="R22" s="741">
        <v>0</v>
      </c>
      <c r="S22" s="741">
        <v>0</v>
      </c>
    </row>
    <row r="23" spans="3:19" s="24" customFormat="1" ht="17.25" customHeight="1">
      <c r="C23" s="521" t="s">
        <v>1037</v>
      </c>
      <c r="D23" s="285" t="s">
        <v>1090</v>
      </c>
      <c r="E23" s="937">
        <v>267423</v>
      </c>
      <c r="F23" s="937">
        <v>267423</v>
      </c>
      <c r="G23" s="937">
        <v>0</v>
      </c>
      <c r="H23" s="741">
        <v>0</v>
      </c>
      <c r="I23" s="741">
        <v>0</v>
      </c>
      <c r="J23" s="741">
        <v>0</v>
      </c>
      <c r="K23" s="741">
        <v>0</v>
      </c>
      <c r="L23" s="741">
        <v>0</v>
      </c>
      <c r="M23" s="741">
        <v>0</v>
      </c>
      <c r="N23" s="741">
        <v>0</v>
      </c>
      <c r="O23" s="741">
        <v>0</v>
      </c>
      <c r="P23" s="741">
        <v>0</v>
      </c>
      <c r="Q23" s="741">
        <v>0</v>
      </c>
      <c r="R23" s="741">
        <v>0</v>
      </c>
      <c r="S23" s="741">
        <v>0</v>
      </c>
    </row>
    <row r="24" spans="3:19" s="24" customFormat="1" ht="17.25" customHeight="1">
      <c r="C24" s="521" t="s">
        <v>1038</v>
      </c>
      <c r="D24" s="285" t="s">
        <v>1091</v>
      </c>
      <c r="E24" s="937">
        <v>180799</v>
      </c>
      <c r="F24" s="937">
        <v>180683</v>
      </c>
      <c r="G24" s="937">
        <v>0</v>
      </c>
      <c r="H24" s="741">
        <v>0</v>
      </c>
      <c r="I24" s="741">
        <v>0</v>
      </c>
      <c r="J24" s="741">
        <v>0</v>
      </c>
      <c r="K24" s="741">
        <v>0</v>
      </c>
      <c r="L24" s="741">
        <v>0</v>
      </c>
      <c r="M24" s="741">
        <v>0</v>
      </c>
      <c r="N24" s="741">
        <v>0</v>
      </c>
      <c r="O24" s="741">
        <v>0</v>
      </c>
      <c r="P24" s="741">
        <v>0</v>
      </c>
      <c r="Q24" s="741">
        <v>0</v>
      </c>
      <c r="R24" s="741">
        <v>0</v>
      </c>
      <c r="S24" s="741">
        <v>0</v>
      </c>
    </row>
    <row r="25" spans="3:19" s="24" customFormat="1" ht="17.25" customHeight="1">
      <c r="C25" s="521" t="s">
        <v>1039</v>
      </c>
      <c r="D25" s="742" t="s">
        <v>825</v>
      </c>
      <c r="E25" s="200">
        <v>14252469</v>
      </c>
      <c r="F25" s="200">
        <v>14046096.999</v>
      </c>
      <c r="G25" s="200">
        <v>206372.00099999999</v>
      </c>
      <c r="H25" s="741">
        <v>125009</v>
      </c>
      <c r="I25" s="741">
        <v>0</v>
      </c>
      <c r="J25" s="741">
        <v>125009</v>
      </c>
      <c r="K25" s="741">
        <v>28191.523000000001</v>
      </c>
      <c r="L25" s="741">
        <v>19731.344000000001</v>
      </c>
      <c r="M25" s="741">
        <v>8460.1790000000001</v>
      </c>
      <c r="N25" s="741">
        <v>62908.478000000003</v>
      </c>
      <c r="O25" s="741">
        <v>0</v>
      </c>
      <c r="P25" s="741">
        <v>62908.478000000003</v>
      </c>
      <c r="Q25" s="741">
        <v>0</v>
      </c>
      <c r="R25" s="741">
        <v>792253.41399999999</v>
      </c>
      <c r="S25" s="741">
        <v>5700.7669999999998</v>
      </c>
    </row>
    <row r="26" spans="3:19" s="24" customFormat="1" ht="17.25" customHeight="1">
      <c r="C26" s="521" t="s">
        <v>1040</v>
      </c>
      <c r="D26" s="285" t="s">
        <v>1087</v>
      </c>
      <c r="E26" s="200">
        <v>0</v>
      </c>
      <c r="F26" s="200">
        <v>0</v>
      </c>
      <c r="G26" s="200">
        <v>0</v>
      </c>
      <c r="H26" s="741">
        <v>0</v>
      </c>
      <c r="I26" s="741">
        <v>0</v>
      </c>
      <c r="J26" s="741">
        <v>0</v>
      </c>
      <c r="K26" s="741">
        <v>0</v>
      </c>
      <c r="L26" s="741">
        <v>0</v>
      </c>
      <c r="M26" s="741">
        <v>0</v>
      </c>
      <c r="N26" s="741">
        <v>0</v>
      </c>
      <c r="O26" s="741">
        <v>0</v>
      </c>
      <c r="P26" s="741">
        <v>0</v>
      </c>
      <c r="Q26" s="741">
        <v>0</v>
      </c>
      <c r="R26" s="741">
        <v>0</v>
      </c>
      <c r="S26" s="741">
        <v>0</v>
      </c>
    </row>
    <row r="27" spans="3:19" s="24" customFormat="1" ht="17.25" customHeight="1">
      <c r="C27" s="521" t="s">
        <v>1041</v>
      </c>
      <c r="D27" s="285" t="s">
        <v>1088</v>
      </c>
      <c r="E27" s="200">
        <v>1471036</v>
      </c>
      <c r="F27" s="200">
        <v>1471036</v>
      </c>
      <c r="G27" s="200">
        <v>0</v>
      </c>
      <c r="H27" s="741">
        <v>0</v>
      </c>
      <c r="I27" s="741">
        <v>0</v>
      </c>
      <c r="J27" s="741">
        <v>0</v>
      </c>
      <c r="K27" s="741">
        <v>0</v>
      </c>
      <c r="L27" s="741">
        <v>0</v>
      </c>
      <c r="M27" s="741">
        <v>0</v>
      </c>
      <c r="N27" s="741">
        <v>0</v>
      </c>
      <c r="O27" s="741">
        <v>0</v>
      </c>
      <c r="P27" s="741">
        <v>0</v>
      </c>
      <c r="Q27" s="741">
        <v>0</v>
      </c>
      <c r="R27" s="741">
        <v>1054</v>
      </c>
      <c r="S27" s="741">
        <v>0</v>
      </c>
    </row>
    <row r="28" spans="3:19" s="24" customFormat="1" ht="17.25" customHeight="1">
      <c r="C28" s="521" t="s">
        <v>1042</v>
      </c>
      <c r="D28" s="285" t="s">
        <v>1089</v>
      </c>
      <c r="E28" s="200">
        <v>1175654</v>
      </c>
      <c r="F28" s="200">
        <v>1175654</v>
      </c>
      <c r="G28" s="200">
        <v>0</v>
      </c>
      <c r="H28" s="741">
        <v>0</v>
      </c>
      <c r="I28" s="741">
        <v>0</v>
      </c>
      <c r="J28" s="741">
        <v>0</v>
      </c>
      <c r="K28" s="741">
        <v>0</v>
      </c>
      <c r="L28" s="741">
        <v>0</v>
      </c>
      <c r="M28" s="741">
        <v>0</v>
      </c>
      <c r="N28" s="741">
        <v>0</v>
      </c>
      <c r="O28" s="741">
        <v>0</v>
      </c>
      <c r="P28" s="741">
        <v>0</v>
      </c>
      <c r="Q28" s="741">
        <v>0</v>
      </c>
      <c r="R28" s="741">
        <v>0</v>
      </c>
      <c r="S28" s="741">
        <v>0</v>
      </c>
    </row>
    <row r="29" spans="3:19" s="24" customFormat="1" ht="17.25" customHeight="1">
      <c r="C29" s="521" t="s">
        <v>1043</v>
      </c>
      <c r="D29" s="285" t="s">
        <v>1090</v>
      </c>
      <c r="E29" s="200">
        <v>270141</v>
      </c>
      <c r="F29" s="200">
        <v>270029</v>
      </c>
      <c r="G29" s="200">
        <v>112</v>
      </c>
      <c r="H29" s="741">
        <v>1</v>
      </c>
      <c r="I29" s="741">
        <v>0</v>
      </c>
      <c r="J29" s="741">
        <v>1</v>
      </c>
      <c r="K29" s="741">
        <v>733</v>
      </c>
      <c r="L29" s="741">
        <v>731</v>
      </c>
      <c r="M29" s="741">
        <v>2</v>
      </c>
      <c r="N29" s="741">
        <v>1</v>
      </c>
      <c r="O29" s="741">
        <v>0</v>
      </c>
      <c r="P29" s="741">
        <v>1</v>
      </c>
      <c r="Q29" s="741">
        <v>0</v>
      </c>
      <c r="R29" s="741">
        <v>37748.949999999997</v>
      </c>
      <c r="S29" s="741">
        <v>0</v>
      </c>
    </row>
    <row r="30" spans="3:19" s="24" customFormat="1" ht="17.25" customHeight="1">
      <c r="C30" s="521" t="s">
        <v>1044</v>
      </c>
      <c r="D30" s="285" t="s">
        <v>1091</v>
      </c>
      <c r="E30" s="200">
        <v>9102023.0010000002</v>
      </c>
      <c r="F30" s="200">
        <v>8907202.0010000002</v>
      </c>
      <c r="G30" s="200">
        <v>194821</v>
      </c>
      <c r="H30" s="741">
        <v>121265</v>
      </c>
      <c r="I30" s="741">
        <v>0</v>
      </c>
      <c r="J30" s="741">
        <v>121265</v>
      </c>
      <c r="K30" s="741">
        <v>25876.151000000002</v>
      </c>
      <c r="L30" s="741">
        <v>17606.971000000001</v>
      </c>
      <c r="M30" s="741">
        <v>8269.18</v>
      </c>
      <c r="N30" s="741">
        <v>61420.84</v>
      </c>
      <c r="O30" s="741">
        <v>0</v>
      </c>
      <c r="P30" s="741">
        <v>61420.84</v>
      </c>
      <c r="Q30" s="741">
        <v>0</v>
      </c>
      <c r="R30" s="741">
        <v>613160.75399999996</v>
      </c>
      <c r="S30" s="741">
        <v>5571.8680000000004</v>
      </c>
    </row>
    <row r="31" spans="3:19" s="24" customFormat="1" ht="17.25" customHeight="1">
      <c r="C31" s="521" t="s">
        <v>1045</v>
      </c>
      <c r="D31" s="285" t="s">
        <v>1093</v>
      </c>
      <c r="E31" s="200">
        <v>2233615</v>
      </c>
      <c r="F31" s="200">
        <v>2222175.9989999998</v>
      </c>
      <c r="G31" s="200">
        <v>11439</v>
      </c>
      <c r="H31" s="741">
        <v>3743</v>
      </c>
      <c r="I31" s="741">
        <v>0</v>
      </c>
      <c r="J31" s="741">
        <v>3743</v>
      </c>
      <c r="K31" s="741">
        <v>1582.3729999999998</v>
      </c>
      <c r="L31" s="741">
        <v>1393.3729999999998</v>
      </c>
      <c r="M31" s="741">
        <v>189</v>
      </c>
      <c r="N31" s="741">
        <v>1486.6379999999999</v>
      </c>
      <c r="O31" s="741">
        <v>0</v>
      </c>
      <c r="P31" s="741">
        <v>1486.6379999999999</v>
      </c>
      <c r="Q31" s="741">
        <v>0</v>
      </c>
      <c r="R31" s="741">
        <v>140289.709</v>
      </c>
      <c r="S31" s="741">
        <v>128.898</v>
      </c>
    </row>
    <row r="32" spans="3:19" s="24" customFormat="1" ht="32.25" customHeight="1">
      <c r="C32" s="546" t="s">
        <v>1046</v>
      </c>
      <c r="D32" s="283" t="s">
        <v>377</v>
      </c>
      <c r="E32" s="636">
        <v>79391890.974999994</v>
      </c>
      <c r="F32" s="636">
        <v>77129162.480000004</v>
      </c>
      <c r="G32" s="636">
        <v>2262612.4950000001</v>
      </c>
      <c r="H32" s="258">
        <v>1254750.8419999999</v>
      </c>
      <c r="I32" s="258">
        <v>0</v>
      </c>
      <c r="J32" s="258">
        <v>1254750.8419999999</v>
      </c>
      <c r="K32" s="258">
        <v>-243037.15000000002</v>
      </c>
      <c r="L32" s="258">
        <v>-156465.45599999998</v>
      </c>
      <c r="M32" s="258">
        <v>-86571.694000000003</v>
      </c>
      <c r="N32" s="258">
        <v>-500232.66599999997</v>
      </c>
      <c r="O32" s="258">
        <v>0</v>
      </c>
      <c r="P32" s="258">
        <v>-500232.66599999997</v>
      </c>
      <c r="Q32" s="258">
        <v>0</v>
      </c>
      <c r="R32" s="258">
        <v>23481819.382000003</v>
      </c>
      <c r="S32" s="258">
        <v>343285.87300000002</v>
      </c>
    </row>
    <row r="34" spans="4:4">
      <c r="D34" s="357" t="s">
        <v>333</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59999389629810485"/>
  </sheetPr>
  <dimension ref="A2:K14"/>
  <sheetViews>
    <sheetView workbookViewId="0"/>
  </sheetViews>
  <sheetFormatPr baseColWidth="10" defaultColWidth="11.3984375" defaultRowHeight="14.25"/>
  <cols>
    <col min="1" max="1" width="12.1328125" style="1" customWidth="1"/>
    <col min="2" max="2" width="3.6640625" style="1" customWidth="1"/>
    <col min="3" max="3" width="5.86328125" style="1" bestFit="1" customWidth="1"/>
    <col min="4" max="4" width="33.1328125" style="1" customWidth="1"/>
    <col min="5" max="6" width="11.3984375" style="1" customWidth="1"/>
    <col min="7" max="7" width="11.86328125" style="1" bestFit="1" customWidth="1"/>
    <col min="8" max="8" width="12" style="1" bestFit="1" customWidth="1"/>
    <col min="9" max="9" width="16.86328125" style="1" customWidth="1"/>
    <col min="10" max="10" width="12" style="1" bestFit="1" customWidth="1"/>
    <col min="11" max="16384" width="11.3984375" style="1"/>
  </cols>
  <sheetData>
    <row r="2" spans="1:11" ht="15" customHeight="1">
      <c r="C2" s="964" t="s">
        <v>1095</v>
      </c>
      <c r="D2" s="964"/>
      <c r="E2" s="964"/>
      <c r="F2" s="964"/>
      <c r="G2" s="964"/>
      <c r="H2" s="964"/>
      <c r="I2" s="964"/>
      <c r="J2" s="964"/>
      <c r="K2" s="964"/>
    </row>
    <row r="3" spans="1:11" ht="15" customHeight="1">
      <c r="C3" s="964"/>
      <c r="D3" s="964"/>
      <c r="E3" s="964"/>
      <c r="F3" s="964"/>
      <c r="G3" s="964"/>
      <c r="H3" s="964"/>
      <c r="I3" s="964"/>
      <c r="J3" s="964"/>
      <c r="K3" s="964"/>
    </row>
    <row r="4" spans="1:11">
      <c r="A4" s="250" t="s">
        <v>254</v>
      </c>
    </row>
    <row r="5" spans="1:11" ht="15.4">
      <c r="A5" s="43" t="s">
        <v>96</v>
      </c>
      <c r="C5" s="2"/>
      <c r="D5" s="2"/>
      <c r="E5" s="2"/>
      <c r="F5" s="2"/>
      <c r="G5" s="2"/>
      <c r="H5" s="2"/>
      <c r="I5" s="2"/>
      <c r="J5" s="2"/>
      <c r="K5" s="2"/>
    </row>
    <row r="6" spans="1:11" ht="15.4">
      <c r="A6" s="43"/>
      <c r="C6" s="2"/>
      <c r="D6" s="2"/>
      <c r="E6" s="2"/>
      <c r="F6" s="2"/>
      <c r="G6" s="2"/>
      <c r="H6" s="2"/>
      <c r="I6" s="2"/>
      <c r="J6" s="2"/>
      <c r="K6" s="2"/>
    </row>
    <row r="7" spans="1:11">
      <c r="C7" s="290"/>
      <c r="D7" s="2"/>
      <c r="E7" s="298" t="s">
        <v>268</v>
      </c>
      <c r="F7" s="298" t="s">
        <v>269</v>
      </c>
      <c r="G7" s="298" t="s">
        <v>270</v>
      </c>
      <c r="H7" s="298" t="s">
        <v>271</v>
      </c>
      <c r="I7" s="298" t="s">
        <v>272</v>
      </c>
      <c r="J7" s="298" t="s">
        <v>336</v>
      </c>
    </row>
    <row r="8" spans="1:11" ht="32.25" customHeight="1" thickBot="1">
      <c r="C8" s="291"/>
      <c r="D8" s="2"/>
      <c r="E8" s="1040" t="s">
        <v>1096</v>
      </c>
      <c r="F8" s="1040"/>
      <c r="G8" s="1040"/>
      <c r="H8" s="1040"/>
      <c r="I8" s="1040"/>
      <c r="J8" s="1040"/>
    </row>
    <row r="9" spans="1:11" ht="30.4" thickBot="1">
      <c r="C9" s="291"/>
      <c r="D9" s="2"/>
      <c r="E9" s="292" t="s">
        <v>1097</v>
      </c>
      <c r="F9" s="292" t="s">
        <v>1098</v>
      </c>
      <c r="G9" s="292" t="s">
        <v>1099</v>
      </c>
      <c r="H9" s="292" t="s">
        <v>1100</v>
      </c>
      <c r="I9" s="292" t="s">
        <v>1101</v>
      </c>
      <c r="J9" s="293" t="s">
        <v>377</v>
      </c>
    </row>
    <row r="10" spans="1:11" s="633" customFormat="1" ht="24" customHeight="1">
      <c r="C10" s="294">
        <v>1</v>
      </c>
      <c r="D10" s="207" t="s">
        <v>1086</v>
      </c>
      <c r="E10" s="296">
        <v>531544.82331000129</v>
      </c>
      <c r="F10" s="296">
        <v>3589182.3277400006</v>
      </c>
      <c r="G10" s="296">
        <v>7585480.7312599998</v>
      </c>
      <c r="H10" s="296">
        <v>34991226.701679997</v>
      </c>
      <c r="I10" s="296">
        <v>-338233.0101599996</v>
      </c>
      <c r="J10" s="296">
        <v>46359201.573830001</v>
      </c>
    </row>
    <row r="11" spans="1:11" s="633" customFormat="1" ht="24" customHeight="1">
      <c r="C11" s="294">
        <v>2</v>
      </c>
      <c r="D11" s="203" t="s">
        <v>1094</v>
      </c>
      <c r="E11" s="297">
        <v>0</v>
      </c>
      <c r="F11" s="297">
        <v>19864.283390000001</v>
      </c>
      <c r="G11" s="297">
        <v>3419116.3661700003</v>
      </c>
      <c r="H11" s="297">
        <v>8248183.0208099997</v>
      </c>
      <c r="I11" s="297">
        <v>280.63595000000004</v>
      </c>
      <c r="J11" s="297">
        <v>11687444.30632</v>
      </c>
    </row>
    <row r="12" spans="1:11" s="289" customFormat="1" ht="24" customHeight="1">
      <c r="C12" s="295">
        <v>3</v>
      </c>
      <c r="D12" s="751" t="s">
        <v>377</v>
      </c>
      <c r="E12" s="282">
        <v>531544.82331000129</v>
      </c>
      <c r="F12" s="282">
        <v>3609046.6111300006</v>
      </c>
      <c r="G12" s="282">
        <v>11004597.09743</v>
      </c>
      <c r="H12" s="282">
        <v>43239409.722489998</v>
      </c>
      <c r="I12" s="282">
        <v>-337952.37420999957</v>
      </c>
      <c r="J12" s="282">
        <v>58046645.880150005</v>
      </c>
    </row>
    <row r="14" spans="1:11">
      <c r="D14" s="357" t="s">
        <v>333</v>
      </c>
    </row>
  </sheetData>
  <mergeCells count="2">
    <mergeCell ref="C2:K3"/>
    <mergeCell ref="E8:J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F17"/>
  <sheetViews>
    <sheetView workbookViewId="0"/>
  </sheetViews>
  <sheetFormatPr baseColWidth="10" defaultColWidth="11.3984375" defaultRowHeight="14.25"/>
  <cols>
    <col min="1" max="1" width="12.1328125" style="1" customWidth="1"/>
    <col min="2" max="2" width="3.6640625" style="1" customWidth="1"/>
    <col min="3" max="3" width="5.59765625" style="1" customWidth="1"/>
    <col min="4" max="4" width="60.3984375" style="1" customWidth="1"/>
    <col min="5" max="5" width="23.59765625" style="1" bestFit="1" customWidth="1"/>
    <col min="6" max="6" width="11.3984375" style="1" customWidth="1"/>
    <col min="7" max="16384" width="11.3984375" style="1"/>
  </cols>
  <sheetData>
    <row r="2" spans="1:6" ht="15" customHeight="1">
      <c r="C2" s="964" t="s">
        <v>1102</v>
      </c>
      <c r="D2" s="964"/>
      <c r="E2" s="964"/>
      <c r="F2" s="964"/>
    </row>
    <row r="3" spans="1:6" ht="15" customHeight="1">
      <c r="C3" s="964"/>
      <c r="D3" s="964"/>
      <c r="E3" s="964"/>
      <c r="F3" s="964"/>
    </row>
    <row r="4" spans="1:6">
      <c r="A4" s="250" t="s">
        <v>254</v>
      </c>
    </row>
    <row r="5" spans="1:6" ht="15.4">
      <c r="A5" s="43" t="s">
        <v>99</v>
      </c>
      <c r="C5" s="2"/>
      <c r="D5" s="2"/>
      <c r="E5" s="2"/>
      <c r="F5" s="2"/>
    </row>
    <row r="6" spans="1:6">
      <c r="D6" s="2"/>
      <c r="E6" s="2"/>
      <c r="F6" s="2"/>
    </row>
    <row r="7" spans="1:6" ht="14.65" thickBot="1">
      <c r="D7" s="2"/>
      <c r="E7" s="2"/>
      <c r="F7" s="2"/>
    </row>
    <row r="8" spans="1:6" ht="15">
      <c r="C8" s="299"/>
      <c r="D8" s="2"/>
      <c r="E8" s="753" t="s">
        <v>268</v>
      </c>
    </row>
    <row r="9" spans="1:6" ht="33.75" customHeight="1">
      <c r="C9" s="300"/>
      <c r="D9" s="303"/>
      <c r="E9" s="755" t="s">
        <v>1103</v>
      </c>
    </row>
    <row r="10" spans="1:6">
      <c r="B10" s="512"/>
      <c r="C10" s="731" t="s">
        <v>1025</v>
      </c>
      <c r="D10" s="634" t="s">
        <v>1104</v>
      </c>
      <c r="E10" s="635">
        <v>942023.84199999995</v>
      </c>
    </row>
    <row r="11" spans="1:6">
      <c r="B11" s="512"/>
      <c r="C11" s="547" t="s">
        <v>1026</v>
      </c>
      <c r="D11" s="302" t="s">
        <v>1105</v>
      </c>
      <c r="E11" s="305">
        <v>476774</v>
      </c>
    </row>
    <row r="12" spans="1:6">
      <c r="B12" s="512"/>
      <c r="C12" s="547" t="s">
        <v>1027</v>
      </c>
      <c r="D12" s="302" t="s">
        <v>1106</v>
      </c>
      <c r="E12" s="305">
        <v>-289056</v>
      </c>
    </row>
    <row r="13" spans="1:6">
      <c r="B13" s="512"/>
      <c r="C13" s="547" t="s">
        <v>1028</v>
      </c>
      <c r="D13" s="301" t="s">
        <v>1107</v>
      </c>
      <c r="E13" s="305">
        <v>-128047</v>
      </c>
    </row>
    <row r="14" spans="1:6">
      <c r="B14" s="512"/>
      <c r="C14" s="547" t="s">
        <v>1029</v>
      </c>
      <c r="D14" s="302" t="s">
        <v>1108</v>
      </c>
      <c r="E14" s="305">
        <v>-161009</v>
      </c>
    </row>
    <row r="15" spans="1:6">
      <c r="B15" s="512"/>
      <c r="C15" s="731" t="s">
        <v>1030</v>
      </c>
      <c r="D15" s="751" t="s">
        <v>1109</v>
      </c>
      <c r="E15" s="304">
        <v>1129741.8419999999</v>
      </c>
    </row>
    <row r="16" spans="1:6">
      <c r="B16" s="512"/>
      <c r="C16" s="512"/>
    </row>
    <row r="17" spans="4:4">
      <c r="D17" s="357" t="s">
        <v>333</v>
      </c>
    </row>
  </sheetData>
  <mergeCells count="1">
    <mergeCell ref="C2:F3"/>
  </mergeCells>
  <pageMargins left="0.7" right="0.7" top="0.75" bottom="0.75" header="0.3" footer="0.3"/>
  <ignoredErrors>
    <ignoredError sqref="C10:C15"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M22"/>
  <sheetViews>
    <sheetView workbookViewId="0"/>
  </sheetViews>
  <sheetFormatPr baseColWidth="10" defaultColWidth="11.3984375" defaultRowHeight="14.25"/>
  <cols>
    <col min="1" max="1" width="12.1328125" style="1" customWidth="1"/>
    <col min="2" max="2" width="3.6640625" style="1" customWidth="1"/>
    <col min="3" max="3" width="4.3984375" style="1" bestFit="1" customWidth="1"/>
    <col min="4" max="4" width="32.59765625" style="1" customWidth="1"/>
    <col min="5" max="5" width="16" style="1" customWidth="1"/>
    <col min="6" max="6" width="11.3984375" style="1" customWidth="1"/>
    <col min="7" max="8" width="11.3984375" style="1"/>
    <col min="9" max="10" width="16.19921875" style="1" customWidth="1"/>
    <col min="11" max="11" width="11.3984375" style="1"/>
    <col min="12" max="12" width="24.86328125" style="1" customWidth="1"/>
    <col min="13" max="16384" width="11.3984375" style="1"/>
  </cols>
  <sheetData>
    <row r="2" spans="1:13" ht="15" customHeight="1">
      <c r="C2" s="964" t="s">
        <v>1110</v>
      </c>
      <c r="D2" s="964"/>
      <c r="E2" s="964"/>
      <c r="F2" s="964"/>
      <c r="G2" s="964"/>
      <c r="H2" s="964"/>
      <c r="I2" s="964"/>
      <c r="J2" s="964"/>
      <c r="K2" s="964"/>
      <c r="L2" s="964"/>
      <c r="M2" s="964"/>
    </row>
    <row r="3" spans="1:13" ht="15" customHeight="1">
      <c r="C3" s="964"/>
      <c r="D3" s="964"/>
      <c r="E3" s="964"/>
      <c r="F3" s="964"/>
      <c r="G3" s="964"/>
      <c r="H3" s="964"/>
      <c r="I3" s="964"/>
      <c r="J3" s="964"/>
      <c r="K3" s="964"/>
      <c r="L3" s="964"/>
      <c r="M3" s="964"/>
    </row>
    <row r="4" spans="1:13">
      <c r="A4" s="250" t="s">
        <v>254</v>
      </c>
    </row>
    <row r="5" spans="1:13" ht="15.4">
      <c r="A5" s="43" t="s">
        <v>102</v>
      </c>
      <c r="C5" s="2"/>
      <c r="D5" s="2"/>
      <c r="E5" s="2"/>
      <c r="F5" s="2"/>
      <c r="G5" s="2"/>
      <c r="H5" s="2"/>
      <c r="I5" s="2"/>
      <c r="J5" s="2"/>
      <c r="K5" s="2"/>
    </row>
    <row r="6" spans="1:13" ht="15">
      <c r="C6" s="750"/>
      <c r="D6" s="750"/>
      <c r="E6" s="745" t="s">
        <v>268</v>
      </c>
      <c r="F6" s="745" t="s">
        <v>269</v>
      </c>
      <c r="G6" s="745" t="s">
        <v>270</v>
      </c>
      <c r="H6" s="745" t="s">
        <v>271</v>
      </c>
      <c r="I6" s="745" t="s">
        <v>272</v>
      </c>
      <c r="J6" s="745" t="s">
        <v>336</v>
      </c>
      <c r="K6" s="745" t="s">
        <v>337</v>
      </c>
      <c r="L6" s="745" t="s">
        <v>396</v>
      </c>
    </row>
    <row r="7" spans="1:13" ht="76.5" customHeight="1" thickBot="1">
      <c r="C7" s="750"/>
      <c r="D7" s="750"/>
      <c r="E7" s="1041" t="s">
        <v>1111</v>
      </c>
      <c r="F7" s="1041"/>
      <c r="G7" s="1041"/>
      <c r="H7" s="1041"/>
      <c r="I7" s="1041" t="s">
        <v>1073</v>
      </c>
      <c r="J7" s="1041"/>
      <c r="K7" s="1042" t="s">
        <v>1112</v>
      </c>
      <c r="L7" s="1041"/>
    </row>
    <row r="8" spans="1:13" ht="42" customHeight="1" thickBot="1">
      <c r="C8" s="750"/>
      <c r="D8" s="750"/>
      <c r="E8" s="1043" t="s">
        <v>1113</v>
      </c>
      <c r="F8" s="1044" t="s">
        <v>1114</v>
      </c>
      <c r="G8" s="1044"/>
      <c r="H8" s="1044"/>
      <c r="I8" s="1045" t="s">
        <v>1115</v>
      </c>
      <c r="J8" s="1045" t="s">
        <v>1116</v>
      </c>
      <c r="K8" s="307"/>
      <c r="L8" s="1045" t="s">
        <v>1117</v>
      </c>
    </row>
    <row r="9" spans="1:13" ht="26.65" thickBot="1">
      <c r="C9" s="750"/>
      <c r="D9" s="750"/>
      <c r="E9" s="1043"/>
      <c r="F9" s="749"/>
      <c r="G9" s="744" t="s">
        <v>1024</v>
      </c>
      <c r="H9" s="744" t="s">
        <v>1118</v>
      </c>
      <c r="I9" s="1045"/>
      <c r="J9" s="1045"/>
      <c r="K9" s="746"/>
      <c r="L9" s="1045"/>
    </row>
    <row r="10" spans="1:13" s="24" customFormat="1" ht="25.5">
      <c r="C10" s="752" t="s">
        <v>1085</v>
      </c>
      <c r="D10" s="752" t="s">
        <v>347</v>
      </c>
      <c r="E10" s="308">
        <v>0</v>
      </c>
      <c r="F10" s="308">
        <v>0</v>
      </c>
      <c r="G10" s="308">
        <v>0</v>
      </c>
      <c r="H10" s="309">
        <v>0</v>
      </c>
      <c r="I10" s="309">
        <v>0</v>
      </c>
      <c r="J10" s="309">
        <v>0</v>
      </c>
      <c r="K10" s="309">
        <v>0</v>
      </c>
      <c r="L10" s="309">
        <v>0</v>
      </c>
    </row>
    <row r="11" spans="1:13" s="24" customFormat="1" ht="16.5" customHeight="1">
      <c r="C11" s="752" t="s">
        <v>1025</v>
      </c>
      <c r="D11" s="752" t="s">
        <v>1086</v>
      </c>
      <c r="E11" s="308">
        <v>402208</v>
      </c>
      <c r="F11" s="308">
        <v>445899</v>
      </c>
      <c r="G11" s="308">
        <v>445898</v>
      </c>
      <c r="H11" s="309">
        <v>445898</v>
      </c>
      <c r="I11" s="309">
        <v>-19981</v>
      </c>
      <c r="J11" s="309">
        <v>-243165</v>
      </c>
      <c r="K11" s="309">
        <v>422813.29361000005</v>
      </c>
      <c r="L11" s="309">
        <v>125749.68952</v>
      </c>
    </row>
    <row r="12" spans="1:13" s="24" customFormat="1" ht="16.5" customHeight="1">
      <c r="C12" s="311" t="s">
        <v>1026</v>
      </c>
      <c r="D12" s="311" t="s">
        <v>1087</v>
      </c>
      <c r="E12" s="308">
        <v>0</v>
      </c>
      <c r="F12" s="308">
        <v>0</v>
      </c>
      <c r="G12" s="308">
        <v>0</v>
      </c>
      <c r="H12" s="309">
        <v>0</v>
      </c>
      <c r="I12" s="309">
        <v>0</v>
      </c>
      <c r="J12" s="309">
        <v>0</v>
      </c>
      <c r="K12" s="309">
        <v>0</v>
      </c>
      <c r="L12" s="309">
        <v>0</v>
      </c>
    </row>
    <row r="13" spans="1:13" s="24" customFormat="1" ht="16.5" customHeight="1">
      <c r="C13" s="311" t="s">
        <v>1027</v>
      </c>
      <c r="D13" s="311" t="s">
        <v>1088</v>
      </c>
      <c r="E13" s="308">
        <v>3120</v>
      </c>
      <c r="F13" s="308">
        <v>47</v>
      </c>
      <c r="G13" s="308">
        <v>47</v>
      </c>
      <c r="H13" s="309">
        <v>47</v>
      </c>
      <c r="I13" s="309">
        <v>0</v>
      </c>
      <c r="J13" s="309">
        <v>-29</v>
      </c>
      <c r="K13" s="309">
        <v>17</v>
      </c>
      <c r="L13" s="309">
        <v>17</v>
      </c>
    </row>
    <row r="14" spans="1:13" s="24" customFormat="1" ht="16.5" customHeight="1">
      <c r="C14" s="311" t="s">
        <v>1028</v>
      </c>
      <c r="D14" s="311" t="s">
        <v>1089</v>
      </c>
      <c r="E14" s="308">
        <v>0</v>
      </c>
      <c r="F14" s="308">
        <v>0</v>
      </c>
      <c r="G14" s="308">
        <v>0</v>
      </c>
      <c r="H14" s="309">
        <v>0</v>
      </c>
      <c r="I14" s="309">
        <v>0</v>
      </c>
      <c r="J14" s="309">
        <v>0</v>
      </c>
      <c r="K14" s="309">
        <v>0</v>
      </c>
      <c r="L14" s="309">
        <v>0</v>
      </c>
    </row>
    <row r="15" spans="1:13" s="24" customFormat="1" ht="16.5" customHeight="1">
      <c r="C15" s="311" t="s">
        <v>1029</v>
      </c>
      <c r="D15" s="311" t="s">
        <v>1090</v>
      </c>
      <c r="E15" s="308">
        <v>1916</v>
      </c>
      <c r="F15" s="308">
        <v>14066</v>
      </c>
      <c r="G15" s="308">
        <v>14066</v>
      </c>
      <c r="H15" s="309">
        <v>14066</v>
      </c>
      <c r="I15" s="309">
        <v>-193</v>
      </c>
      <c r="J15" s="309">
        <v>-9146</v>
      </c>
      <c r="K15" s="309">
        <v>175.02933000000002</v>
      </c>
      <c r="L15" s="309">
        <v>62.029330000000002</v>
      </c>
    </row>
    <row r="16" spans="1:13" s="24" customFormat="1" ht="16.5" customHeight="1">
      <c r="C16" s="311" t="s">
        <v>1030</v>
      </c>
      <c r="D16" s="311" t="s">
        <v>1091</v>
      </c>
      <c r="E16" s="308">
        <v>189022</v>
      </c>
      <c r="F16" s="308">
        <v>317823</v>
      </c>
      <c r="G16" s="308">
        <v>317822</v>
      </c>
      <c r="H16" s="309">
        <v>317822</v>
      </c>
      <c r="I16" s="309">
        <v>-12740</v>
      </c>
      <c r="J16" s="309">
        <v>-189538</v>
      </c>
      <c r="K16" s="309">
        <v>183510.84487</v>
      </c>
      <c r="L16" s="309">
        <v>63063.085859999999</v>
      </c>
    </row>
    <row r="17" spans="3:12" s="24" customFormat="1" ht="16.5" customHeight="1">
      <c r="C17" s="311" t="s">
        <v>1031</v>
      </c>
      <c r="D17" s="311" t="s">
        <v>1093</v>
      </c>
      <c r="E17" s="308">
        <v>208150</v>
      </c>
      <c r="F17" s="308">
        <v>113963</v>
      </c>
      <c r="G17" s="308">
        <v>113963</v>
      </c>
      <c r="H17" s="309">
        <v>113963</v>
      </c>
      <c r="I17" s="309">
        <v>-7048</v>
      </c>
      <c r="J17" s="309">
        <v>-44452</v>
      </c>
      <c r="K17" s="309">
        <v>239110.41941</v>
      </c>
      <c r="L17" s="309">
        <v>62607.574329999996</v>
      </c>
    </row>
    <row r="18" spans="3:12" s="24" customFormat="1" ht="16.5" customHeight="1">
      <c r="C18" s="752" t="s">
        <v>1032</v>
      </c>
      <c r="D18" s="752" t="s">
        <v>1094</v>
      </c>
      <c r="E18" s="308">
        <v>0</v>
      </c>
      <c r="F18" s="308">
        <v>0</v>
      </c>
      <c r="G18" s="308">
        <v>0</v>
      </c>
      <c r="H18" s="309">
        <v>0</v>
      </c>
      <c r="I18" s="309">
        <v>0</v>
      </c>
      <c r="J18" s="309">
        <v>0</v>
      </c>
      <c r="K18" s="309">
        <v>0</v>
      </c>
      <c r="L18" s="309">
        <v>0</v>
      </c>
    </row>
    <row r="19" spans="3:12" s="24" customFormat="1" ht="13.15">
      <c r="C19" s="752" t="s">
        <v>1033</v>
      </c>
      <c r="D19" s="752" t="s">
        <v>1119</v>
      </c>
      <c r="E19" s="308">
        <v>11959.79506</v>
      </c>
      <c r="F19" s="308">
        <v>119</v>
      </c>
      <c r="G19" s="308">
        <v>119</v>
      </c>
      <c r="H19" s="309">
        <v>119</v>
      </c>
      <c r="I19" s="309">
        <v>182</v>
      </c>
      <c r="J19" s="309">
        <v>1421</v>
      </c>
      <c r="K19" s="309">
        <v>4159.3550599999999</v>
      </c>
      <c r="L19" s="309">
        <v>0</v>
      </c>
    </row>
    <row r="20" spans="3:12" s="306" customFormat="1" ht="27.75" customHeight="1">
      <c r="C20" s="310">
        <v>100</v>
      </c>
      <c r="D20" s="310" t="s">
        <v>377</v>
      </c>
      <c r="E20" s="310">
        <v>414167.79505999997</v>
      </c>
      <c r="F20" s="310">
        <v>446018</v>
      </c>
      <c r="G20" s="310">
        <v>446017</v>
      </c>
      <c r="H20" s="310">
        <v>446017</v>
      </c>
      <c r="I20" s="310">
        <v>-19799</v>
      </c>
      <c r="J20" s="310">
        <v>-241744</v>
      </c>
      <c r="K20" s="310">
        <v>426972.64867000002</v>
      </c>
      <c r="L20" s="310">
        <v>125749.68952</v>
      </c>
    </row>
    <row r="22" spans="3:12">
      <c r="D22" s="357" t="s">
        <v>333</v>
      </c>
    </row>
  </sheetData>
  <mergeCells count="9">
    <mergeCell ref="C2:M3"/>
    <mergeCell ref="E7:H7"/>
    <mergeCell ref="I7:J7"/>
    <mergeCell ref="K7:L7"/>
    <mergeCell ref="E8:E9"/>
    <mergeCell ref="F8:H8"/>
    <mergeCell ref="I8:I9"/>
    <mergeCell ref="J8:J9"/>
    <mergeCell ref="L8:L9"/>
  </mergeCells>
  <pageMargins left="0.7" right="0.7" top="0.75" bottom="0.75" header="0.3" footer="0.3"/>
  <ignoredErrors>
    <ignoredError sqref="C10:C20"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59999389629810485"/>
  </sheetPr>
  <dimension ref="A2:Q42"/>
  <sheetViews>
    <sheetView zoomScaleNormal="100" workbookViewId="0"/>
  </sheetViews>
  <sheetFormatPr baseColWidth="10" defaultColWidth="11.3984375" defaultRowHeight="14.25"/>
  <cols>
    <col min="1" max="1" width="12.1328125" style="1" customWidth="1"/>
    <col min="2" max="2" width="3.6640625" style="1" customWidth="1"/>
    <col min="3" max="3" width="5" style="1" bestFit="1" customWidth="1"/>
    <col min="4" max="4" width="33.3984375" style="1" customWidth="1"/>
    <col min="5" max="6" width="11.3984375" style="1" customWidth="1"/>
    <col min="7" max="16384" width="11.3984375" style="1"/>
  </cols>
  <sheetData>
    <row r="2" spans="1:17" ht="15" customHeight="1">
      <c r="C2" s="964" t="s">
        <v>1120</v>
      </c>
      <c r="D2" s="964"/>
      <c r="E2" s="964"/>
      <c r="F2" s="964"/>
      <c r="G2" s="964"/>
      <c r="H2" s="964"/>
      <c r="I2" s="964"/>
      <c r="J2" s="964"/>
      <c r="K2" s="964"/>
      <c r="L2" s="964"/>
      <c r="M2" s="964"/>
      <c r="N2" s="964"/>
      <c r="O2" s="964"/>
      <c r="P2" s="964"/>
      <c r="Q2" s="964"/>
    </row>
    <row r="3" spans="1:17" ht="15" customHeight="1">
      <c r="C3" s="964"/>
      <c r="D3" s="964"/>
      <c r="E3" s="964"/>
      <c r="F3" s="964"/>
      <c r="G3" s="964"/>
      <c r="H3" s="964"/>
      <c r="I3" s="964"/>
      <c r="J3" s="964"/>
      <c r="K3" s="964"/>
      <c r="L3" s="964"/>
      <c r="M3" s="964"/>
      <c r="N3" s="964"/>
      <c r="O3" s="964"/>
      <c r="P3" s="964"/>
      <c r="Q3" s="964"/>
    </row>
    <row r="4" spans="1:17">
      <c r="A4" s="250" t="s">
        <v>254</v>
      </c>
    </row>
    <row r="5" spans="1:17" ht="15.4">
      <c r="A5" s="43" t="s">
        <v>105</v>
      </c>
      <c r="C5" s="2"/>
      <c r="D5" s="2"/>
      <c r="E5" s="2"/>
      <c r="F5" s="2"/>
      <c r="G5" s="2"/>
      <c r="H5" s="2"/>
      <c r="I5" s="2"/>
      <c r="J5" s="2"/>
      <c r="K5" s="2"/>
    </row>
    <row r="6" spans="1:17" s="2" customFormat="1" ht="15">
      <c r="C6" s="750"/>
      <c r="D6" s="750"/>
      <c r="E6" s="513" t="s">
        <v>268</v>
      </c>
      <c r="F6" s="514" t="s">
        <v>269</v>
      </c>
      <c r="G6" s="514" t="s">
        <v>270</v>
      </c>
      <c r="H6" s="513" t="s">
        <v>271</v>
      </c>
      <c r="I6" s="514" t="s">
        <v>272</v>
      </c>
      <c r="J6" s="514" t="s">
        <v>336</v>
      </c>
      <c r="K6" s="514" t="s">
        <v>337</v>
      </c>
      <c r="L6" s="514" t="s">
        <v>396</v>
      </c>
      <c r="M6" s="514" t="s">
        <v>979</v>
      </c>
      <c r="N6" s="514" t="s">
        <v>980</v>
      </c>
      <c r="O6" s="514" t="s">
        <v>981</v>
      </c>
      <c r="P6" s="514" t="s">
        <v>982</v>
      </c>
    </row>
    <row r="7" spans="1:17" s="2" customFormat="1" ht="39.75" customHeight="1" thickBot="1">
      <c r="C7" s="750"/>
      <c r="D7" s="750"/>
      <c r="E7" s="1048" t="s">
        <v>1018</v>
      </c>
      <c r="F7" s="1048"/>
      <c r="G7" s="1048"/>
      <c r="H7" s="1048"/>
      <c r="I7" s="1048"/>
      <c r="J7" s="1048"/>
      <c r="K7" s="1048"/>
      <c r="L7" s="1048"/>
      <c r="M7" s="1048"/>
      <c r="N7" s="1048"/>
      <c r="O7" s="1048"/>
      <c r="P7" s="1048"/>
    </row>
    <row r="8" spans="1:17" s="2" customFormat="1" ht="47.25" customHeight="1" thickBot="1">
      <c r="C8" s="750"/>
      <c r="D8" s="750"/>
      <c r="E8" s="1049" t="s">
        <v>1076</v>
      </c>
      <c r="F8" s="1050"/>
      <c r="G8" s="1050"/>
      <c r="H8" s="1050" t="s">
        <v>1077</v>
      </c>
      <c r="I8" s="1050"/>
      <c r="J8" s="1050"/>
      <c r="K8" s="1050"/>
      <c r="L8" s="1050"/>
      <c r="M8" s="1050"/>
      <c r="N8" s="1050"/>
      <c r="O8" s="1050"/>
      <c r="P8" s="1051"/>
    </row>
    <row r="9" spans="1:17" s="2" customFormat="1" ht="13.9" thickBot="1">
      <c r="C9" s="1052"/>
      <c r="D9" s="1052"/>
      <c r="E9" s="1053"/>
      <c r="F9" s="1055" t="s">
        <v>1121</v>
      </c>
      <c r="G9" s="1056" t="s">
        <v>1122</v>
      </c>
      <c r="H9" s="1059"/>
      <c r="I9" s="1046" t="s">
        <v>1123</v>
      </c>
      <c r="J9" s="1047" t="s">
        <v>1124</v>
      </c>
      <c r="K9" s="1047" t="s">
        <v>1125</v>
      </c>
      <c r="L9" s="1047" t="s">
        <v>1126</v>
      </c>
      <c r="M9" s="1047" t="s">
        <v>1127</v>
      </c>
      <c r="N9" s="1047" t="s">
        <v>1128</v>
      </c>
      <c r="O9" s="1047" t="s">
        <v>1129</v>
      </c>
      <c r="P9" s="1062" t="s">
        <v>1024</v>
      </c>
    </row>
    <row r="10" spans="1:17" s="2" customFormat="1" ht="13.9" thickBot="1">
      <c r="C10" s="1052"/>
      <c r="D10" s="1052"/>
      <c r="E10" s="1054"/>
      <c r="F10" s="1055"/>
      <c r="G10" s="1057"/>
      <c r="H10" s="1060"/>
      <c r="I10" s="1046"/>
      <c r="J10" s="1047"/>
      <c r="K10" s="1047"/>
      <c r="L10" s="1047"/>
      <c r="M10" s="1047"/>
      <c r="N10" s="1047"/>
      <c r="O10" s="1047"/>
      <c r="P10" s="1062"/>
    </row>
    <row r="11" spans="1:17" s="2" customFormat="1" ht="15.4" thickBot="1">
      <c r="C11" s="750"/>
      <c r="D11" s="750"/>
      <c r="E11" s="515"/>
      <c r="F11" s="1055"/>
      <c r="G11" s="1058"/>
      <c r="H11" s="1061"/>
      <c r="I11" s="1046"/>
      <c r="J11" s="1047"/>
      <c r="K11" s="1047"/>
      <c r="L11" s="1047"/>
      <c r="M11" s="1047"/>
      <c r="N11" s="1047"/>
      <c r="O11" s="1047"/>
      <c r="P11" s="1062"/>
    </row>
    <row r="12" spans="1:17" s="26" customFormat="1" ht="40.5" customHeight="1">
      <c r="C12" s="522" t="s">
        <v>1085</v>
      </c>
      <c r="D12" s="523" t="s">
        <v>347</v>
      </c>
      <c r="E12" s="524">
        <v>7388146.9970000004</v>
      </c>
      <c r="F12" s="525">
        <v>7388146.9970000004</v>
      </c>
      <c r="G12" s="525">
        <v>0</v>
      </c>
      <c r="H12" s="524">
        <v>0</v>
      </c>
      <c r="I12" s="525">
        <v>0</v>
      </c>
      <c r="J12" s="525">
        <v>0</v>
      </c>
      <c r="K12" s="525">
        <v>0</v>
      </c>
      <c r="L12" s="525">
        <v>0</v>
      </c>
      <c r="M12" s="525">
        <v>0</v>
      </c>
      <c r="N12" s="525">
        <v>0</v>
      </c>
      <c r="O12" s="525">
        <v>0</v>
      </c>
      <c r="P12" s="525">
        <v>0</v>
      </c>
    </row>
    <row r="13" spans="1:17" s="26" customFormat="1" ht="18" customHeight="1">
      <c r="C13" s="516" t="s">
        <v>1025</v>
      </c>
      <c r="D13" s="216" t="s">
        <v>1086</v>
      </c>
      <c r="E13" s="517">
        <v>46063828.978</v>
      </c>
      <c r="F13" s="518">
        <v>45455621.434</v>
      </c>
      <c r="G13" s="518">
        <v>608207.54399999999</v>
      </c>
      <c r="H13" s="517">
        <v>1129741.8419999999</v>
      </c>
      <c r="I13" s="518">
        <v>423796.98300000001</v>
      </c>
      <c r="J13" s="518">
        <v>87003.179000000004</v>
      </c>
      <c r="K13" s="518">
        <v>116553.011</v>
      </c>
      <c r="L13" s="518">
        <v>119406.64200000001</v>
      </c>
      <c r="M13" s="518">
        <v>268220.136</v>
      </c>
      <c r="N13" s="518">
        <v>52326.18</v>
      </c>
      <c r="O13" s="518">
        <v>62435.71</v>
      </c>
      <c r="P13" s="518">
        <v>1129741.8419999999</v>
      </c>
    </row>
    <row r="14" spans="1:17" s="26" customFormat="1" ht="18" customHeight="1">
      <c r="C14" s="519" t="s">
        <v>1026</v>
      </c>
      <c r="D14" s="718" t="s">
        <v>1087</v>
      </c>
      <c r="E14" s="517">
        <v>0</v>
      </c>
      <c r="F14" s="518">
        <v>0</v>
      </c>
      <c r="G14" s="518">
        <v>0</v>
      </c>
      <c r="H14" s="517">
        <v>0</v>
      </c>
      <c r="I14" s="518">
        <v>0</v>
      </c>
      <c r="J14" s="518">
        <v>0</v>
      </c>
      <c r="K14" s="518">
        <v>0</v>
      </c>
      <c r="L14" s="518">
        <v>0</v>
      </c>
      <c r="M14" s="518">
        <v>0</v>
      </c>
      <c r="N14" s="518">
        <v>0</v>
      </c>
      <c r="O14" s="518">
        <v>0</v>
      </c>
      <c r="P14" s="518">
        <v>0</v>
      </c>
    </row>
    <row r="15" spans="1:17" s="26" customFormat="1" ht="18" customHeight="1">
      <c r="C15" s="519" t="s">
        <v>1027</v>
      </c>
      <c r="D15" s="718" t="s">
        <v>1088</v>
      </c>
      <c r="E15" s="517">
        <v>7676768.9199999999</v>
      </c>
      <c r="F15" s="518">
        <v>7638827.9199999999</v>
      </c>
      <c r="G15" s="518">
        <v>37941</v>
      </c>
      <c r="H15" s="517">
        <v>48</v>
      </c>
      <c r="I15" s="518">
        <v>48</v>
      </c>
      <c r="J15" s="518">
        <v>0</v>
      </c>
      <c r="K15" s="518">
        <v>0</v>
      </c>
      <c r="L15" s="518">
        <v>0</v>
      </c>
      <c r="M15" s="518">
        <v>0</v>
      </c>
      <c r="N15" s="518">
        <v>0</v>
      </c>
      <c r="O15" s="518">
        <v>0</v>
      </c>
      <c r="P15" s="518">
        <v>48</v>
      </c>
    </row>
    <row r="16" spans="1:17" s="26" customFormat="1" ht="18" customHeight="1">
      <c r="C16" s="519" t="s">
        <v>1028</v>
      </c>
      <c r="D16" s="718" t="s">
        <v>1089</v>
      </c>
      <c r="E16" s="517">
        <v>841442.01599999995</v>
      </c>
      <c r="F16" s="518">
        <v>841442.01599999995</v>
      </c>
      <c r="G16" s="518">
        <v>0</v>
      </c>
      <c r="H16" s="517">
        <v>3</v>
      </c>
      <c r="I16" s="518">
        <v>0</v>
      </c>
      <c r="J16" s="518">
        <v>0</v>
      </c>
      <c r="K16" s="518">
        <v>0</v>
      </c>
      <c r="L16" s="518">
        <v>0</v>
      </c>
      <c r="M16" s="518">
        <v>3</v>
      </c>
      <c r="N16" s="518">
        <v>0</v>
      </c>
      <c r="O16" s="518">
        <v>0</v>
      </c>
      <c r="P16" s="518">
        <v>3</v>
      </c>
    </row>
    <row r="17" spans="3:16" s="26" customFormat="1" ht="18" customHeight="1">
      <c r="C17" s="519" t="s">
        <v>1029</v>
      </c>
      <c r="D17" s="718" t="s">
        <v>1090</v>
      </c>
      <c r="E17" s="517">
        <v>1001027.205</v>
      </c>
      <c r="F17" s="518">
        <v>498474.20500000002</v>
      </c>
      <c r="G17" s="518">
        <v>502553</v>
      </c>
      <c r="H17" s="517">
        <v>14713.152</v>
      </c>
      <c r="I17" s="518">
        <v>14361.253000000001</v>
      </c>
      <c r="J17" s="518">
        <v>4</v>
      </c>
      <c r="K17" s="518">
        <v>86</v>
      </c>
      <c r="L17" s="518">
        <v>25.899000000000001</v>
      </c>
      <c r="M17" s="518">
        <v>0</v>
      </c>
      <c r="N17" s="518">
        <v>53</v>
      </c>
      <c r="O17" s="518">
        <v>183</v>
      </c>
      <c r="P17" s="518">
        <v>14713.152</v>
      </c>
    </row>
    <row r="18" spans="3:16" s="26" customFormat="1" ht="18" customHeight="1">
      <c r="C18" s="519" t="s">
        <v>1030</v>
      </c>
      <c r="D18" s="718" t="s">
        <v>1091</v>
      </c>
      <c r="E18" s="517">
        <v>16828464.217</v>
      </c>
      <c r="F18" s="518">
        <v>16807101.806000002</v>
      </c>
      <c r="G18" s="518">
        <v>21362.411</v>
      </c>
      <c r="H18" s="517">
        <v>702129.88699999999</v>
      </c>
      <c r="I18" s="518">
        <v>282620.66399999999</v>
      </c>
      <c r="J18" s="518">
        <v>37618.535000000003</v>
      </c>
      <c r="K18" s="518">
        <v>72654.873000000007</v>
      </c>
      <c r="L18" s="518">
        <v>75773.001999999993</v>
      </c>
      <c r="M18" s="518">
        <v>185798.40100000001</v>
      </c>
      <c r="N18" s="518">
        <v>29857.116000000002</v>
      </c>
      <c r="O18" s="518">
        <v>17807.297999999999</v>
      </c>
      <c r="P18" s="518">
        <v>702129.88699999999</v>
      </c>
    </row>
    <row r="19" spans="3:16" s="26" customFormat="1" ht="18" customHeight="1">
      <c r="C19" s="519" t="s">
        <v>1031</v>
      </c>
      <c r="D19" s="718" t="s">
        <v>1130</v>
      </c>
      <c r="E19" s="517">
        <v>7828849</v>
      </c>
      <c r="F19" s="518">
        <v>7814145.2700000005</v>
      </c>
      <c r="G19" s="518">
        <v>14703.73</v>
      </c>
      <c r="H19" s="517">
        <v>432132.223</v>
      </c>
      <c r="I19" s="518">
        <v>105603.45299999999</v>
      </c>
      <c r="J19" s="518">
        <v>23578.656999999999</v>
      </c>
      <c r="K19" s="518">
        <v>59575.546999999999</v>
      </c>
      <c r="L19" s="518">
        <v>67963.171000000002</v>
      </c>
      <c r="M19" s="518">
        <v>130646.88400000001</v>
      </c>
      <c r="N19" s="518">
        <v>29062.473000000002</v>
      </c>
      <c r="O19" s="518">
        <v>15702.038</v>
      </c>
      <c r="P19" s="518">
        <v>432132.223</v>
      </c>
    </row>
    <row r="20" spans="3:16" s="26" customFormat="1" ht="18" customHeight="1">
      <c r="C20" s="519" t="s">
        <v>1032</v>
      </c>
      <c r="D20" s="718" t="s">
        <v>1093</v>
      </c>
      <c r="E20" s="517">
        <v>19716126.620000001</v>
      </c>
      <c r="F20" s="518">
        <v>19669775.486000001</v>
      </c>
      <c r="G20" s="518">
        <v>46351.133000000002</v>
      </c>
      <c r="H20" s="517">
        <v>412847.80200000003</v>
      </c>
      <c r="I20" s="518">
        <v>126767.06600000001</v>
      </c>
      <c r="J20" s="518">
        <v>49380.644</v>
      </c>
      <c r="K20" s="518">
        <v>43812.137999999999</v>
      </c>
      <c r="L20" s="518">
        <v>43607.741000000002</v>
      </c>
      <c r="M20" s="518">
        <v>82418.735000000001</v>
      </c>
      <c r="N20" s="518">
        <v>22416.064999999999</v>
      </c>
      <c r="O20" s="518">
        <v>44445.411999999997</v>
      </c>
      <c r="P20" s="518">
        <v>412847.80200000003</v>
      </c>
    </row>
    <row r="21" spans="3:16" s="26" customFormat="1" ht="18" customHeight="1">
      <c r="C21" s="516" t="s">
        <v>1033</v>
      </c>
      <c r="D21" s="216" t="s">
        <v>1094</v>
      </c>
      <c r="E21" s="517">
        <v>11687446</v>
      </c>
      <c r="F21" s="518">
        <v>11687446</v>
      </c>
      <c r="G21" s="518">
        <v>0</v>
      </c>
      <c r="H21" s="517">
        <v>0</v>
      </c>
      <c r="I21" s="518">
        <v>0</v>
      </c>
      <c r="J21" s="518">
        <v>0</v>
      </c>
      <c r="K21" s="518">
        <v>0</v>
      </c>
      <c r="L21" s="518">
        <v>0</v>
      </c>
      <c r="M21" s="518">
        <v>0</v>
      </c>
      <c r="N21" s="518">
        <v>0</v>
      </c>
      <c r="O21" s="518">
        <v>0</v>
      </c>
      <c r="P21" s="518">
        <v>0</v>
      </c>
    </row>
    <row r="22" spans="3:16" s="26" customFormat="1" ht="18" customHeight="1">
      <c r="C22" s="519" t="s">
        <v>1034</v>
      </c>
      <c r="D22" s="718" t="s">
        <v>1087</v>
      </c>
      <c r="E22" s="517">
        <v>0</v>
      </c>
      <c r="F22" s="518">
        <v>0</v>
      </c>
      <c r="G22" s="518">
        <v>0</v>
      </c>
      <c r="H22" s="517">
        <v>0</v>
      </c>
      <c r="I22" s="518">
        <v>0</v>
      </c>
      <c r="J22" s="518">
        <v>0</v>
      </c>
      <c r="K22" s="518">
        <v>0</v>
      </c>
      <c r="L22" s="518">
        <v>0</v>
      </c>
      <c r="M22" s="518">
        <v>0</v>
      </c>
      <c r="N22" s="518">
        <v>0</v>
      </c>
      <c r="O22" s="518">
        <v>0</v>
      </c>
      <c r="P22" s="518">
        <v>0</v>
      </c>
    </row>
    <row r="23" spans="3:16" s="26" customFormat="1" ht="18" customHeight="1">
      <c r="C23" s="519" t="s">
        <v>1035</v>
      </c>
      <c r="D23" s="718" t="s">
        <v>1088</v>
      </c>
      <c r="E23" s="517">
        <v>10707221</v>
      </c>
      <c r="F23" s="518">
        <v>10707221</v>
      </c>
      <c r="G23" s="518">
        <v>0</v>
      </c>
      <c r="H23" s="517">
        <v>0</v>
      </c>
      <c r="I23" s="518">
        <v>0</v>
      </c>
      <c r="J23" s="518">
        <v>0</v>
      </c>
      <c r="K23" s="518">
        <v>0</v>
      </c>
      <c r="L23" s="518">
        <v>0</v>
      </c>
      <c r="M23" s="518">
        <v>0</v>
      </c>
      <c r="N23" s="518">
        <v>0</v>
      </c>
      <c r="O23" s="518">
        <v>0</v>
      </c>
      <c r="P23" s="518">
        <v>0</v>
      </c>
    </row>
    <row r="24" spans="3:16" s="26" customFormat="1" ht="18" customHeight="1">
      <c r="C24" s="519" t="s">
        <v>1036</v>
      </c>
      <c r="D24" s="718" t="s">
        <v>1089</v>
      </c>
      <c r="E24" s="517">
        <v>532003</v>
      </c>
      <c r="F24" s="518">
        <v>532003</v>
      </c>
      <c r="G24" s="518">
        <v>0</v>
      </c>
      <c r="H24" s="517">
        <v>0</v>
      </c>
      <c r="I24" s="518">
        <v>0</v>
      </c>
      <c r="J24" s="518">
        <v>0</v>
      </c>
      <c r="K24" s="518">
        <v>0</v>
      </c>
      <c r="L24" s="518">
        <v>0</v>
      </c>
      <c r="M24" s="518">
        <v>0</v>
      </c>
      <c r="N24" s="518">
        <v>0</v>
      </c>
      <c r="O24" s="518">
        <v>0</v>
      </c>
      <c r="P24" s="518">
        <v>0</v>
      </c>
    </row>
    <row r="25" spans="3:16" s="26" customFormat="1" ht="18" customHeight="1">
      <c r="C25" s="519" t="s">
        <v>1037</v>
      </c>
      <c r="D25" s="718" t="s">
        <v>1090</v>
      </c>
      <c r="E25" s="517">
        <v>267423</v>
      </c>
      <c r="F25" s="518">
        <v>267423</v>
      </c>
      <c r="G25" s="518">
        <v>0</v>
      </c>
      <c r="H25" s="517">
        <v>0</v>
      </c>
      <c r="I25" s="518">
        <v>0</v>
      </c>
      <c r="J25" s="518">
        <v>0</v>
      </c>
      <c r="K25" s="518">
        <v>0</v>
      </c>
      <c r="L25" s="518">
        <v>0</v>
      </c>
      <c r="M25" s="518">
        <v>0</v>
      </c>
      <c r="N25" s="518">
        <v>0</v>
      </c>
      <c r="O25" s="518">
        <v>0</v>
      </c>
      <c r="P25" s="518">
        <v>0</v>
      </c>
    </row>
    <row r="26" spans="3:16" s="26" customFormat="1" ht="18" customHeight="1">
      <c r="C26" s="519" t="s">
        <v>1038</v>
      </c>
      <c r="D26" s="718" t="s">
        <v>1091</v>
      </c>
      <c r="E26" s="517">
        <v>180799</v>
      </c>
      <c r="F26" s="518">
        <v>180799</v>
      </c>
      <c r="G26" s="518">
        <v>0</v>
      </c>
      <c r="H26" s="517">
        <v>0</v>
      </c>
      <c r="I26" s="518">
        <v>0</v>
      </c>
      <c r="J26" s="518">
        <v>0</v>
      </c>
      <c r="K26" s="518">
        <v>0</v>
      </c>
      <c r="L26" s="518">
        <v>0</v>
      </c>
      <c r="M26" s="518">
        <v>0</v>
      </c>
      <c r="N26" s="518">
        <v>0</v>
      </c>
      <c r="O26" s="518">
        <v>0</v>
      </c>
      <c r="P26" s="518">
        <v>0</v>
      </c>
    </row>
    <row r="27" spans="3:16" s="26" customFormat="1" ht="18" customHeight="1">
      <c r="C27" s="516" t="s">
        <v>1039</v>
      </c>
      <c r="D27" s="216" t="s">
        <v>825</v>
      </c>
      <c r="E27" s="517">
        <v>14252469</v>
      </c>
      <c r="F27" s="518">
        <v>0</v>
      </c>
      <c r="G27" s="518">
        <v>0</v>
      </c>
      <c r="H27" s="517">
        <v>125009</v>
      </c>
      <c r="I27" s="518">
        <v>0</v>
      </c>
      <c r="J27" s="518">
        <v>0</v>
      </c>
      <c r="K27" s="518">
        <v>0</v>
      </c>
      <c r="L27" s="518">
        <v>0</v>
      </c>
      <c r="M27" s="518">
        <v>0</v>
      </c>
      <c r="N27" s="518">
        <v>0</v>
      </c>
      <c r="O27" s="518">
        <v>0</v>
      </c>
      <c r="P27" s="518">
        <v>125009</v>
      </c>
    </row>
    <row r="28" spans="3:16" s="26" customFormat="1" ht="18" customHeight="1">
      <c r="C28" s="519" t="s">
        <v>1040</v>
      </c>
      <c r="D28" s="718" t="s">
        <v>1087</v>
      </c>
      <c r="E28" s="517">
        <v>0</v>
      </c>
      <c r="F28" s="518">
        <v>0</v>
      </c>
      <c r="G28" s="518">
        <v>0</v>
      </c>
      <c r="H28" s="517">
        <v>0</v>
      </c>
      <c r="I28" s="518">
        <v>0</v>
      </c>
      <c r="J28" s="518">
        <v>0</v>
      </c>
      <c r="K28" s="518">
        <v>0</v>
      </c>
      <c r="L28" s="518">
        <v>0</v>
      </c>
      <c r="M28" s="518">
        <v>0</v>
      </c>
      <c r="N28" s="518">
        <v>0</v>
      </c>
      <c r="O28" s="518">
        <v>0</v>
      </c>
      <c r="P28" s="518">
        <v>0</v>
      </c>
    </row>
    <row r="29" spans="3:16" s="26" customFormat="1" ht="18" customHeight="1">
      <c r="C29" s="519" t="s">
        <v>1041</v>
      </c>
      <c r="D29" s="718" t="s">
        <v>1088</v>
      </c>
      <c r="E29" s="517">
        <v>1471036</v>
      </c>
      <c r="F29" s="518">
        <v>0</v>
      </c>
      <c r="G29" s="518">
        <v>0</v>
      </c>
      <c r="H29" s="517">
        <v>0</v>
      </c>
      <c r="I29" s="518">
        <v>0</v>
      </c>
      <c r="J29" s="518">
        <v>0</v>
      </c>
      <c r="K29" s="518">
        <v>0</v>
      </c>
      <c r="L29" s="518">
        <v>0</v>
      </c>
      <c r="M29" s="518">
        <v>0</v>
      </c>
      <c r="N29" s="518">
        <v>0</v>
      </c>
      <c r="O29" s="518">
        <v>0</v>
      </c>
      <c r="P29" s="518">
        <v>0</v>
      </c>
    </row>
    <row r="30" spans="3:16" s="26" customFormat="1" ht="18" customHeight="1">
      <c r="C30" s="519" t="s">
        <v>1042</v>
      </c>
      <c r="D30" s="718" t="s">
        <v>1089</v>
      </c>
      <c r="E30" s="517">
        <v>1175654</v>
      </c>
      <c r="F30" s="518">
        <v>0</v>
      </c>
      <c r="G30" s="518">
        <v>0</v>
      </c>
      <c r="H30" s="517">
        <v>0</v>
      </c>
      <c r="I30" s="518">
        <v>0</v>
      </c>
      <c r="J30" s="518">
        <v>0</v>
      </c>
      <c r="K30" s="518">
        <v>0</v>
      </c>
      <c r="L30" s="518">
        <v>0</v>
      </c>
      <c r="M30" s="518">
        <v>0</v>
      </c>
      <c r="N30" s="518">
        <v>0</v>
      </c>
      <c r="O30" s="518">
        <v>0</v>
      </c>
      <c r="P30" s="518">
        <v>0</v>
      </c>
    </row>
    <row r="31" spans="3:16" s="26" customFormat="1" ht="18" customHeight="1">
      <c r="C31" s="519" t="s">
        <v>1043</v>
      </c>
      <c r="D31" s="718" t="s">
        <v>1090</v>
      </c>
      <c r="E31" s="517">
        <v>270141</v>
      </c>
      <c r="F31" s="518">
        <v>0</v>
      </c>
      <c r="G31" s="518">
        <v>0</v>
      </c>
      <c r="H31" s="517">
        <v>1</v>
      </c>
      <c r="I31" s="518">
        <v>0</v>
      </c>
      <c r="J31" s="518">
        <v>0</v>
      </c>
      <c r="K31" s="518">
        <v>0</v>
      </c>
      <c r="L31" s="518">
        <v>0</v>
      </c>
      <c r="M31" s="518">
        <v>0</v>
      </c>
      <c r="N31" s="518">
        <v>0</v>
      </c>
      <c r="O31" s="518">
        <v>0</v>
      </c>
      <c r="P31" s="518">
        <v>1</v>
      </c>
    </row>
    <row r="32" spans="3:16" s="26" customFormat="1" ht="18" customHeight="1">
      <c r="C32" s="519" t="s">
        <v>1044</v>
      </c>
      <c r="D32" s="718" t="s">
        <v>1091</v>
      </c>
      <c r="E32" s="517">
        <v>9102023.0010000002</v>
      </c>
      <c r="F32" s="518">
        <v>0</v>
      </c>
      <c r="G32" s="518">
        <v>0</v>
      </c>
      <c r="H32" s="517">
        <v>121265</v>
      </c>
      <c r="I32" s="518">
        <v>0</v>
      </c>
      <c r="J32" s="518">
        <v>0</v>
      </c>
      <c r="K32" s="518">
        <v>0</v>
      </c>
      <c r="L32" s="518">
        <v>0</v>
      </c>
      <c r="M32" s="518">
        <v>0</v>
      </c>
      <c r="N32" s="518">
        <v>0</v>
      </c>
      <c r="O32" s="518">
        <v>0</v>
      </c>
      <c r="P32" s="518">
        <v>121265</v>
      </c>
    </row>
    <row r="33" spans="3:16" s="26" customFormat="1" ht="18" customHeight="1">
      <c r="C33" s="519" t="s">
        <v>1045</v>
      </c>
      <c r="D33" s="718" t="s">
        <v>1093</v>
      </c>
      <c r="E33" s="517">
        <v>2233615</v>
      </c>
      <c r="F33" s="518">
        <v>0</v>
      </c>
      <c r="G33" s="518">
        <v>0</v>
      </c>
      <c r="H33" s="517">
        <v>3743</v>
      </c>
      <c r="I33" s="518">
        <v>0</v>
      </c>
      <c r="J33" s="518">
        <v>0</v>
      </c>
      <c r="K33" s="518">
        <v>0</v>
      </c>
      <c r="L33" s="518">
        <v>0</v>
      </c>
      <c r="M33" s="518">
        <v>0</v>
      </c>
      <c r="N33" s="518">
        <v>0</v>
      </c>
      <c r="O33" s="518">
        <v>0</v>
      </c>
      <c r="P33" s="518">
        <v>3743</v>
      </c>
    </row>
    <row r="34" spans="3:16" s="26" customFormat="1" ht="18" customHeight="1">
      <c r="C34" s="519" t="s">
        <v>1046</v>
      </c>
      <c r="D34" s="520" t="s">
        <v>377</v>
      </c>
      <c r="E34" s="517">
        <v>79391890.974999994</v>
      </c>
      <c r="F34" s="518">
        <v>64531214.431000002</v>
      </c>
      <c r="G34" s="518">
        <v>608207.54399999999</v>
      </c>
      <c r="H34" s="517">
        <v>1254750.8419999999</v>
      </c>
      <c r="I34" s="518">
        <v>423796.98300000001</v>
      </c>
      <c r="J34" s="518">
        <v>87003.179000000004</v>
      </c>
      <c r="K34" s="518">
        <v>116553.011</v>
      </c>
      <c r="L34" s="518">
        <v>119406.64200000001</v>
      </c>
      <c r="M34" s="518">
        <v>268220.136</v>
      </c>
      <c r="N34" s="518">
        <v>52326.18</v>
      </c>
      <c r="O34" s="518">
        <v>62435.71</v>
      </c>
      <c r="P34" s="518">
        <v>1254750.8419999999</v>
      </c>
    </row>
    <row r="35" spans="3:16" s="2" customFormat="1" ht="13.5"/>
    <row r="36" spans="3:16" s="2" customFormat="1" ht="13.5">
      <c r="D36" s="357" t="s">
        <v>333</v>
      </c>
    </row>
    <row r="37" spans="3:16" s="2" customFormat="1" ht="13.5"/>
    <row r="38" spans="3:16" s="2" customFormat="1" ht="13.5"/>
    <row r="39" spans="3:16" s="2" customFormat="1" ht="13.5"/>
    <row r="40" spans="3:16" s="2" customFormat="1" ht="13.5"/>
    <row r="41" spans="3:16" s="2" customFormat="1" ht="13.5"/>
    <row r="42" spans="3:16" s="2" customFormat="1" ht="13.5"/>
  </sheetData>
  <mergeCells count="18">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 ref="L9:L11"/>
    <mergeCell ref="M9:M11"/>
  </mergeCells>
  <pageMargins left="0.7" right="0.7" top="0.75" bottom="0.75" header="0.3" footer="0.3"/>
  <pageSetup paperSize="9" orientation="portrait" r:id="rId1"/>
  <ignoredErrors>
    <ignoredError sqref="C12:C3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2:K21"/>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37" style="1" customWidth="1"/>
    <col min="5" max="8" width="15.3984375" style="1" customWidth="1"/>
    <col min="9" max="16384" width="11.3984375" style="1"/>
  </cols>
  <sheetData>
    <row r="2" spans="1:11" ht="15" customHeight="1">
      <c r="C2" s="964" t="s">
        <v>253</v>
      </c>
      <c r="D2" s="964"/>
      <c r="E2" s="964"/>
      <c r="F2" s="964"/>
      <c r="G2" s="964"/>
      <c r="H2" s="964"/>
      <c r="I2" s="964"/>
    </row>
    <row r="3" spans="1:11" ht="15" customHeight="1">
      <c r="C3" s="964"/>
      <c r="D3" s="964"/>
      <c r="E3" s="964"/>
      <c r="F3" s="964"/>
      <c r="G3" s="964"/>
      <c r="H3" s="964"/>
      <c r="I3" s="964"/>
    </row>
    <row r="4" spans="1:11">
      <c r="A4" s="251" t="s">
        <v>254</v>
      </c>
    </row>
    <row r="6" spans="1:11">
      <c r="D6" s="2"/>
      <c r="E6" s="2"/>
      <c r="F6" s="2"/>
      <c r="G6" s="2"/>
      <c r="H6" s="2"/>
      <c r="I6" s="2"/>
      <c r="J6" s="2"/>
      <c r="K6" s="2"/>
    </row>
    <row r="7" spans="1:11" ht="35.25" customHeight="1" thickBot="1">
      <c r="C7" s="24"/>
      <c r="D7" s="2"/>
      <c r="E7" s="621" t="s">
        <v>255</v>
      </c>
      <c r="F7" s="621" t="s">
        <v>256</v>
      </c>
      <c r="G7" s="621" t="s">
        <v>257</v>
      </c>
      <c r="H7" s="621" t="s">
        <v>258</v>
      </c>
      <c r="I7" s="2"/>
      <c r="J7" s="2"/>
      <c r="K7" s="2"/>
    </row>
    <row r="8" spans="1:11" ht="22.5" customHeight="1">
      <c r="D8" s="614" t="s">
        <v>259</v>
      </c>
      <c r="E8" s="350">
        <v>4005599.665</v>
      </c>
      <c r="F8" s="350">
        <v>4026338.3820000002</v>
      </c>
      <c r="G8" s="350">
        <v>4057144.233</v>
      </c>
      <c r="H8" s="350">
        <v>4262804.0190000003</v>
      </c>
      <c r="I8" s="2"/>
      <c r="J8" s="2"/>
      <c r="K8" s="2"/>
    </row>
    <row r="9" spans="1:11" ht="22.5" customHeight="1">
      <c r="D9" s="203" t="s">
        <v>260</v>
      </c>
      <c r="E9" s="346">
        <v>4630599.665</v>
      </c>
      <c r="F9" s="346">
        <v>4651338.3820000002</v>
      </c>
      <c r="G9" s="346">
        <v>4682144.233</v>
      </c>
      <c r="H9" s="346">
        <v>4887804.0190000003</v>
      </c>
      <c r="I9" s="2"/>
      <c r="J9" s="2"/>
      <c r="K9" s="2"/>
    </row>
    <row r="10" spans="1:11" ht="22.5" customHeight="1">
      <c r="D10" s="203" t="s">
        <v>261</v>
      </c>
      <c r="E10" s="346">
        <v>5280599.665</v>
      </c>
      <c r="F10" s="346">
        <v>5451338.3820000002</v>
      </c>
      <c r="G10" s="346">
        <v>5482144.233</v>
      </c>
      <c r="H10" s="346">
        <v>5727804.0190000003</v>
      </c>
      <c r="I10" s="2"/>
      <c r="J10" s="2"/>
      <c r="K10" s="2"/>
    </row>
    <row r="11" spans="1:11" ht="22.5" customHeight="1" thickBot="1">
      <c r="D11" s="615" t="s">
        <v>262</v>
      </c>
      <c r="E11" s="616">
        <v>32566267.789000001</v>
      </c>
      <c r="F11" s="616">
        <v>32150813.313999999</v>
      </c>
      <c r="G11" s="616">
        <v>31615150.405000001</v>
      </c>
      <c r="H11" s="616">
        <v>33839988.673</v>
      </c>
      <c r="I11" s="2"/>
      <c r="J11" s="2"/>
      <c r="K11" s="2"/>
    </row>
    <row r="12" spans="1:11" ht="22.5" customHeight="1">
      <c r="D12" s="207" t="s">
        <v>263</v>
      </c>
      <c r="E12" s="617">
        <v>12.299842557804498</v>
      </c>
      <c r="F12" s="617">
        <v>12.523286246841975</v>
      </c>
      <c r="G12" s="617">
        <v>12.832911376434112</v>
      </c>
      <c r="H12" s="617">
        <v>12.596942806902224</v>
      </c>
      <c r="I12" s="2"/>
      <c r="J12" s="2"/>
      <c r="K12" s="2"/>
    </row>
    <row r="13" spans="1:11" ht="22.5" customHeight="1">
      <c r="D13" s="203" t="s">
        <v>264</v>
      </c>
      <c r="E13" s="618">
        <v>14.219006288967783</v>
      </c>
      <c r="F13" s="618">
        <v>14.467249511148713</v>
      </c>
      <c r="G13" s="618">
        <v>14.809811666306382</v>
      </c>
      <c r="H13" s="618">
        <v>14.443870139057836</v>
      </c>
      <c r="I13" s="2"/>
      <c r="J13" s="2"/>
      <c r="K13" s="2"/>
    </row>
    <row r="14" spans="1:11" ht="22.5" customHeight="1">
      <c r="D14" s="614" t="s">
        <v>265</v>
      </c>
      <c r="E14" s="619">
        <v>16.214936569377603</v>
      </c>
      <c r="F14" s="619">
        <v>16.955522489461337</v>
      </c>
      <c r="G14" s="619">
        <v>17.340244037342892</v>
      </c>
      <c r="H14" s="619">
        <v>16.926140473474977</v>
      </c>
      <c r="I14" s="2"/>
      <c r="J14" s="2"/>
      <c r="K14" s="2"/>
    </row>
    <row r="15" spans="1:11">
      <c r="D15" s="2"/>
      <c r="E15" s="2"/>
      <c r="F15" s="2"/>
      <c r="G15" s="2"/>
      <c r="H15" s="2"/>
      <c r="I15" s="2"/>
      <c r="J15" s="2"/>
      <c r="K15" s="2"/>
    </row>
    <row r="16" spans="1:11">
      <c r="D16" s="620" t="s">
        <v>266</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I22"/>
  <sheetViews>
    <sheetView workbookViewId="0"/>
  </sheetViews>
  <sheetFormatPr baseColWidth="10" defaultColWidth="11.3984375" defaultRowHeight="14.25"/>
  <cols>
    <col min="1" max="1" width="12.1328125" style="1" customWidth="1"/>
    <col min="2" max="2" width="3.6640625" style="1" customWidth="1"/>
    <col min="3" max="3" width="6.6640625" style="1" customWidth="1"/>
    <col min="4" max="4" width="26" style="1" customWidth="1"/>
    <col min="5" max="5" width="7.59765625" style="1" customWidth="1"/>
    <col min="6" max="7" width="24.6640625" style="1" customWidth="1"/>
    <col min="8" max="16384" width="11.3984375" style="1"/>
  </cols>
  <sheetData>
    <row r="2" spans="1:9" ht="15" customHeight="1">
      <c r="C2" s="964" t="s">
        <v>1131</v>
      </c>
      <c r="D2" s="964"/>
      <c r="E2" s="964"/>
      <c r="F2" s="964"/>
      <c r="G2" s="964"/>
      <c r="H2" s="964"/>
      <c r="I2" s="964"/>
    </row>
    <row r="3" spans="1:9" ht="15" customHeight="1">
      <c r="C3" s="964"/>
      <c r="D3" s="964"/>
      <c r="E3" s="964"/>
      <c r="F3" s="964"/>
      <c r="G3" s="964"/>
      <c r="H3" s="964"/>
      <c r="I3" s="964"/>
    </row>
    <row r="4" spans="1:9">
      <c r="A4" s="250" t="s">
        <v>254</v>
      </c>
    </row>
    <row r="5" spans="1:9" ht="15.4">
      <c r="A5" s="43" t="s">
        <v>108</v>
      </c>
      <c r="C5" s="2"/>
      <c r="D5" s="2"/>
      <c r="E5" s="2"/>
      <c r="F5" s="2"/>
      <c r="G5" s="2"/>
      <c r="H5" s="2"/>
      <c r="I5" s="2"/>
    </row>
    <row r="6" spans="1:9">
      <c r="E6" s="2"/>
      <c r="F6" s="2"/>
    </row>
    <row r="7" spans="1:9" ht="15.75" thickBot="1">
      <c r="C7" s="318"/>
      <c r="D7" s="318"/>
      <c r="E7" s="318"/>
      <c r="F7" s="320" t="s">
        <v>268</v>
      </c>
      <c r="G7" s="320" t="s">
        <v>269</v>
      </c>
      <c r="H7" s="2"/>
      <c r="I7" s="2"/>
    </row>
    <row r="8" spans="1:9" ht="16.5" customHeight="1">
      <c r="C8" s="318"/>
      <c r="D8" s="318"/>
      <c r="E8" s="318"/>
      <c r="F8" s="1065" t="s">
        <v>1132</v>
      </c>
      <c r="G8" s="1065"/>
      <c r="H8" s="2"/>
      <c r="I8" s="2"/>
    </row>
    <row r="9" spans="1:9" ht="36" customHeight="1" thickBot="1">
      <c r="C9" s="318"/>
      <c r="D9" s="318"/>
      <c r="E9" s="284"/>
      <c r="F9" s="1066"/>
      <c r="G9" s="1066"/>
      <c r="H9" s="2"/>
      <c r="I9" s="2"/>
    </row>
    <row r="10" spans="1:9" ht="51" customHeight="1" thickBot="1">
      <c r="B10" s="526"/>
      <c r="C10" s="476"/>
      <c r="D10" s="318"/>
      <c r="E10" s="284"/>
      <c r="F10" s="748" t="s">
        <v>1133</v>
      </c>
      <c r="G10" s="748" t="s">
        <v>1134</v>
      </c>
      <c r="H10" s="2"/>
      <c r="I10" s="2"/>
    </row>
    <row r="11" spans="1:9" s="24" customFormat="1" ht="24.75" customHeight="1">
      <c r="B11" s="526"/>
      <c r="C11" s="510" t="s">
        <v>1025</v>
      </c>
      <c r="D11" s="1067" t="s">
        <v>1135</v>
      </c>
      <c r="E11" s="1067"/>
      <c r="F11" s="208">
        <v>0</v>
      </c>
      <c r="G11" s="208">
        <v>0</v>
      </c>
      <c r="H11" s="45"/>
      <c r="I11" s="45"/>
    </row>
    <row r="12" spans="1:9" s="24" customFormat="1" ht="24.75" customHeight="1">
      <c r="B12" s="526"/>
      <c r="C12" s="510" t="s">
        <v>1026</v>
      </c>
      <c r="D12" s="1068" t="s">
        <v>1136</v>
      </c>
      <c r="E12" s="1068"/>
      <c r="F12" s="741">
        <v>421883</v>
      </c>
      <c r="G12" s="741">
        <v>-245250</v>
      </c>
      <c r="H12" s="45"/>
      <c r="I12" s="45"/>
    </row>
    <row r="13" spans="1:9" s="24" customFormat="1" ht="25.5" customHeight="1">
      <c r="B13" s="526"/>
      <c r="C13" s="509" t="s">
        <v>1027</v>
      </c>
      <c r="D13" s="1063" t="s">
        <v>1137</v>
      </c>
      <c r="E13" s="1063"/>
      <c r="F13" s="741">
        <v>266655</v>
      </c>
      <c r="G13" s="741">
        <v>-159288</v>
      </c>
      <c r="H13" s="45"/>
      <c r="I13" s="45"/>
    </row>
    <row r="14" spans="1:9" s="24" customFormat="1" ht="25.5" customHeight="1">
      <c r="B14" s="526"/>
      <c r="C14" s="509" t="s">
        <v>1028</v>
      </c>
      <c r="D14" s="1063" t="s">
        <v>1138</v>
      </c>
      <c r="E14" s="1063"/>
      <c r="F14" s="741">
        <v>155228</v>
      </c>
      <c r="G14" s="741">
        <v>-85962</v>
      </c>
      <c r="H14" s="45"/>
      <c r="I14" s="45"/>
    </row>
    <row r="15" spans="1:9" s="24" customFormat="1" ht="36.75" customHeight="1">
      <c r="B15" s="526"/>
      <c r="C15" s="509" t="s">
        <v>1029</v>
      </c>
      <c r="D15" s="1063" t="s">
        <v>1139</v>
      </c>
      <c r="E15" s="1063"/>
      <c r="F15" s="741">
        <v>0</v>
      </c>
      <c r="G15" s="741">
        <v>0</v>
      </c>
      <c r="H15" s="45"/>
      <c r="I15" s="45"/>
    </row>
    <row r="16" spans="1:9" s="24" customFormat="1" ht="25.5" customHeight="1">
      <c r="B16" s="526"/>
      <c r="C16" s="509" t="s">
        <v>1030</v>
      </c>
      <c r="D16" s="1063" t="s">
        <v>1140</v>
      </c>
      <c r="E16" s="1063"/>
      <c r="F16" s="741">
        <v>0</v>
      </c>
      <c r="G16" s="741">
        <v>0</v>
      </c>
      <c r="H16" s="45"/>
      <c r="I16" s="45"/>
    </row>
    <row r="17" spans="2:9" s="24" customFormat="1" ht="25.5" customHeight="1">
      <c r="B17" s="526"/>
      <c r="C17" s="509" t="s">
        <v>1031</v>
      </c>
      <c r="D17" s="1063" t="s">
        <v>1141</v>
      </c>
      <c r="E17" s="1063"/>
      <c r="F17" s="741">
        <v>0</v>
      </c>
      <c r="G17" s="741">
        <v>0</v>
      </c>
      <c r="H17" s="45"/>
      <c r="I17" s="45"/>
    </row>
    <row r="18" spans="2:9" s="24" customFormat="1" ht="22.5" customHeight="1">
      <c r="B18" s="526"/>
      <c r="C18" s="511" t="s">
        <v>1032</v>
      </c>
      <c r="D18" s="1064" t="s">
        <v>377</v>
      </c>
      <c r="E18" s="1064"/>
      <c r="F18" s="210">
        <v>421883</v>
      </c>
      <c r="G18" s="210">
        <v>-245250</v>
      </c>
      <c r="H18" s="45"/>
      <c r="I18" s="45"/>
    </row>
    <row r="19" spans="2:9">
      <c r="B19" s="526"/>
      <c r="C19" s="476"/>
      <c r="D19" s="2"/>
      <c r="E19" s="2"/>
      <c r="F19" s="2"/>
      <c r="G19" s="2"/>
      <c r="H19" s="2"/>
      <c r="I19" s="2"/>
    </row>
    <row r="20" spans="2:9">
      <c r="C20" s="2"/>
      <c r="D20" s="357" t="s">
        <v>333</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1142</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U26"/>
  <sheetViews>
    <sheetView zoomScale="70" zoomScaleNormal="7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1328125" style="1" bestFit="1" customWidth="1"/>
    <col min="5" max="19" width="11.59765625" style="1" customWidth="1"/>
    <col min="20" max="20" width="15.1328125" style="1" customWidth="1"/>
    <col min="21" max="16384" width="11.3984375" style="1"/>
  </cols>
  <sheetData>
    <row r="2" spans="1:21" ht="15" customHeight="1">
      <c r="C2" s="964" t="s">
        <v>1143</v>
      </c>
      <c r="D2" s="964"/>
      <c r="E2" s="964"/>
      <c r="F2" s="964"/>
      <c r="G2" s="964"/>
      <c r="H2" s="964"/>
      <c r="I2" s="964"/>
      <c r="J2" s="964"/>
      <c r="K2" s="964"/>
      <c r="L2" s="964"/>
      <c r="M2" s="964"/>
      <c r="N2" s="964"/>
      <c r="O2" s="964"/>
      <c r="P2" s="964"/>
      <c r="Q2" s="964"/>
      <c r="R2" s="964"/>
      <c r="S2" s="964"/>
      <c r="T2" s="964"/>
      <c r="U2" s="964"/>
    </row>
    <row r="3" spans="1:21" ht="15" customHeight="1">
      <c r="C3" s="964"/>
      <c r="D3" s="964"/>
      <c r="E3" s="964"/>
      <c r="F3" s="964"/>
      <c r="G3" s="964"/>
      <c r="H3" s="964"/>
      <c r="I3" s="964"/>
      <c r="J3" s="964"/>
      <c r="K3" s="964"/>
      <c r="L3" s="964"/>
      <c r="M3" s="964"/>
      <c r="N3" s="964"/>
      <c r="O3" s="964"/>
      <c r="P3" s="964"/>
      <c r="Q3" s="964"/>
      <c r="R3" s="964"/>
      <c r="S3" s="964"/>
      <c r="T3" s="964"/>
      <c r="U3" s="964"/>
    </row>
    <row r="4" spans="1:21">
      <c r="A4" s="250" t="s">
        <v>254</v>
      </c>
    </row>
    <row r="5" spans="1:21" ht="15.4">
      <c r="A5" s="43" t="s">
        <v>113</v>
      </c>
      <c r="C5" s="2"/>
      <c r="D5" s="2"/>
      <c r="E5" s="2"/>
      <c r="F5" s="2"/>
      <c r="G5" s="2"/>
      <c r="H5" s="2"/>
      <c r="I5" s="2"/>
    </row>
    <row r="6" spans="1:21" ht="33" customHeight="1" thickBot="1">
      <c r="C6" s="326"/>
      <c r="D6" s="1069" t="s">
        <v>1144</v>
      </c>
      <c r="E6" s="1018" t="s">
        <v>1145</v>
      </c>
      <c r="F6" s="1018"/>
      <c r="G6" s="1018"/>
      <c r="H6" s="1018"/>
      <c r="I6" s="1018"/>
      <c r="J6" s="1018"/>
      <c r="K6" s="1018"/>
      <c r="L6" s="1018"/>
      <c r="M6" s="1018"/>
      <c r="N6" s="1018"/>
      <c r="O6" s="1018"/>
      <c r="P6" s="1018"/>
      <c r="Q6" s="1018"/>
      <c r="R6" s="1018"/>
      <c r="S6" s="1018"/>
      <c r="T6" s="1070" t="s">
        <v>377</v>
      </c>
    </row>
    <row r="7" spans="1:21" ht="26.25" customHeight="1" thickBot="1">
      <c r="C7" s="197"/>
      <c r="D7" s="1069"/>
      <c r="E7" s="327">
        <v>0</v>
      </c>
      <c r="F7" s="327">
        <v>0.02</v>
      </c>
      <c r="G7" s="327">
        <v>0.04</v>
      </c>
      <c r="H7" s="327">
        <v>0.1</v>
      </c>
      <c r="I7" s="327">
        <v>0.2</v>
      </c>
      <c r="J7" s="327">
        <v>0.35</v>
      </c>
      <c r="K7" s="327">
        <v>0.5</v>
      </c>
      <c r="L7" s="327">
        <v>0.7</v>
      </c>
      <c r="M7" s="327">
        <v>0.75</v>
      </c>
      <c r="N7" s="327">
        <v>1</v>
      </c>
      <c r="O7" s="327">
        <v>1.5</v>
      </c>
      <c r="P7" s="327">
        <v>2.5</v>
      </c>
      <c r="Q7" s="327">
        <v>3.7</v>
      </c>
      <c r="R7" s="327">
        <v>12.5</v>
      </c>
      <c r="S7" s="327" t="s">
        <v>1146</v>
      </c>
      <c r="T7" s="1071"/>
    </row>
    <row r="8" spans="1:21" ht="24.95" customHeight="1">
      <c r="C8" s="328">
        <v>1</v>
      </c>
      <c r="D8" s="216" t="s">
        <v>1147</v>
      </c>
      <c r="E8" s="202">
        <v>15217053.567</v>
      </c>
      <c r="F8" s="202">
        <v>0</v>
      </c>
      <c r="G8" s="202">
        <v>0</v>
      </c>
      <c r="H8" s="202">
        <v>0</v>
      </c>
      <c r="I8" s="202">
        <v>0</v>
      </c>
      <c r="J8" s="202">
        <v>0</v>
      </c>
      <c r="K8" s="202">
        <v>0</v>
      </c>
      <c r="L8" s="202">
        <v>0</v>
      </c>
      <c r="M8" s="202">
        <v>0</v>
      </c>
      <c r="N8" s="202">
        <v>20000</v>
      </c>
      <c r="O8" s="202">
        <v>0</v>
      </c>
      <c r="P8" s="202">
        <v>0</v>
      </c>
      <c r="Q8" s="202">
        <v>0</v>
      </c>
      <c r="R8" s="202">
        <v>0</v>
      </c>
      <c r="S8" s="202">
        <v>0</v>
      </c>
      <c r="T8" s="202">
        <v>15237053.567</v>
      </c>
    </row>
    <row r="9" spans="1:21" ht="24.95" customHeight="1">
      <c r="C9" s="328">
        <v>2</v>
      </c>
      <c r="D9" s="201" t="s">
        <v>1148</v>
      </c>
      <c r="E9" s="202">
        <v>8847733.2050000001</v>
      </c>
      <c r="F9" s="202">
        <v>0</v>
      </c>
      <c r="G9" s="202">
        <v>0</v>
      </c>
      <c r="H9" s="202">
        <v>0</v>
      </c>
      <c r="I9" s="202">
        <v>0</v>
      </c>
      <c r="J9" s="202">
        <v>0</v>
      </c>
      <c r="K9" s="202">
        <v>0</v>
      </c>
      <c r="L9" s="202">
        <v>0</v>
      </c>
      <c r="M9" s="202">
        <v>0</v>
      </c>
      <c r="N9" s="202">
        <v>0</v>
      </c>
      <c r="O9" s="202">
        <v>0</v>
      </c>
      <c r="P9" s="202">
        <v>0</v>
      </c>
      <c r="Q9" s="202">
        <v>0</v>
      </c>
      <c r="R9" s="202">
        <v>0</v>
      </c>
      <c r="S9" s="202">
        <v>0</v>
      </c>
      <c r="T9" s="202">
        <v>8847733.2050000001</v>
      </c>
    </row>
    <row r="10" spans="1:21" ht="24.95" customHeight="1">
      <c r="C10" s="328">
        <v>3</v>
      </c>
      <c r="D10" s="201" t="s">
        <v>1149</v>
      </c>
      <c r="E10" s="202">
        <v>1196980.4509999999</v>
      </c>
      <c r="F10" s="202">
        <v>0</v>
      </c>
      <c r="G10" s="202">
        <v>0</v>
      </c>
      <c r="H10" s="202">
        <v>0</v>
      </c>
      <c r="I10" s="202">
        <v>29986.236000000001</v>
      </c>
      <c r="J10" s="202">
        <v>0</v>
      </c>
      <c r="K10" s="202">
        <v>354998.462</v>
      </c>
      <c r="L10" s="202">
        <v>0</v>
      </c>
      <c r="M10" s="202">
        <v>0</v>
      </c>
      <c r="N10" s="202">
        <v>0</v>
      </c>
      <c r="O10" s="202">
        <v>0</v>
      </c>
      <c r="P10" s="202">
        <v>0</v>
      </c>
      <c r="Q10" s="202">
        <v>0</v>
      </c>
      <c r="R10" s="202">
        <v>0</v>
      </c>
      <c r="S10" s="202">
        <v>0</v>
      </c>
      <c r="T10" s="202">
        <v>1581965.149</v>
      </c>
    </row>
    <row r="11" spans="1:21" ht="24.95" customHeight="1">
      <c r="C11" s="328">
        <v>4</v>
      </c>
      <c r="D11" s="201" t="s">
        <v>1150</v>
      </c>
      <c r="E11" s="202">
        <v>0</v>
      </c>
      <c r="F11" s="202">
        <v>0</v>
      </c>
      <c r="G11" s="202">
        <v>0</v>
      </c>
      <c r="H11" s="202">
        <v>0</v>
      </c>
      <c r="I11" s="202">
        <v>0</v>
      </c>
      <c r="J11" s="202">
        <v>0</v>
      </c>
      <c r="K11" s="202">
        <v>0</v>
      </c>
      <c r="L11" s="202">
        <v>0</v>
      </c>
      <c r="M11" s="202">
        <v>0</v>
      </c>
      <c r="N11" s="202">
        <v>0</v>
      </c>
      <c r="O11" s="202">
        <v>0</v>
      </c>
      <c r="P11" s="202">
        <v>0</v>
      </c>
      <c r="Q11" s="202">
        <v>0</v>
      </c>
      <c r="R11" s="202">
        <v>0</v>
      </c>
      <c r="S11" s="202">
        <v>0</v>
      </c>
      <c r="T11" s="202">
        <v>0</v>
      </c>
    </row>
    <row r="12" spans="1:21" ht="24.95" customHeight="1">
      <c r="C12" s="328">
        <v>5</v>
      </c>
      <c r="D12" s="201" t="s">
        <v>1008</v>
      </c>
      <c r="E12" s="202">
        <v>0</v>
      </c>
      <c r="F12" s="202">
        <v>0</v>
      </c>
      <c r="G12" s="202">
        <v>0</v>
      </c>
      <c r="H12" s="202">
        <v>0</v>
      </c>
      <c r="I12" s="202">
        <v>0</v>
      </c>
      <c r="J12" s="202">
        <v>0</v>
      </c>
      <c r="K12" s="202">
        <v>0</v>
      </c>
      <c r="L12" s="202">
        <v>0</v>
      </c>
      <c r="M12" s="202">
        <v>0</v>
      </c>
      <c r="N12" s="202">
        <v>0</v>
      </c>
      <c r="O12" s="202">
        <v>0</v>
      </c>
      <c r="P12" s="202">
        <v>0</v>
      </c>
      <c r="Q12" s="202">
        <v>0</v>
      </c>
      <c r="R12" s="202">
        <v>0</v>
      </c>
      <c r="S12" s="202">
        <v>0</v>
      </c>
      <c r="T12" s="202">
        <v>0</v>
      </c>
    </row>
    <row r="13" spans="1:21" ht="24.95" customHeight="1">
      <c r="C13" s="328">
        <v>6</v>
      </c>
      <c r="D13" s="201" t="s">
        <v>883</v>
      </c>
      <c r="E13" s="202">
        <v>0</v>
      </c>
      <c r="F13" s="202">
        <v>54599.012000000002</v>
      </c>
      <c r="G13" s="202">
        <v>0</v>
      </c>
      <c r="H13" s="202">
        <v>0</v>
      </c>
      <c r="I13" s="202">
        <v>278191.62300000002</v>
      </c>
      <c r="J13" s="202">
        <v>0</v>
      </c>
      <c r="K13" s="202">
        <v>1058074.7050000001</v>
      </c>
      <c r="L13" s="202">
        <v>0</v>
      </c>
      <c r="M13" s="202">
        <v>0</v>
      </c>
      <c r="N13" s="202">
        <v>925482.21799999999</v>
      </c>
      <c r="O13" s="202">
        <v>0</v>
      </c>
      <c r="P13" s="202">
        <v>0</v>
      </c>
      <c r="Q13" s="202">
        <v>0</v>
      </c>
      <c r="R13" s="202">
        <v>0</v>
      </c>
      <c r="S13" s="202">
        <v>0</v>
      </c>
      <c r="T13" s="202">
        <v>2316347.5580000002</v>
      </c>
    </row>
    <row r="14" spans="1:21" ht="24.95" customHeight="1">
      <c r="C14" s="328">
        <v>7</v>
      </c>
      <c r="D14" s="201" t="s">
        <v>889</v>
      </c>
      <c r="E14" s="202">
        <v>0</v>
      </c>
      <c r="F14" s="202">
        <v>0</v>
      </c>
      <c r="G14" s="202">
        <v>0</v>
      </c>
      <c r="H14" s="202">
        <v>0</v>
      </c>
      <c r="I14" s="202">
        <v>9454.8340000000007</v>
      </c>
      <c r="J14" s="202">
        <v>0</v>
      </c>
      <c r="K14" s="202">
        <v>2943297.3530000001</v>
      </c>
      <c r="L14" s="202">
        <v>0</v>
      </c>
      <c r="M14" s="202">
        <v>0</v>
      </c>
      <c r="N14" s="202">
        <v>19568873.855999999</v>
      </c>
      <c r="O14" s="202">
        <v>6739.8220000000001</v>
      </c>
      <c r="P14" s="202">
        <v>0</v>
      </c>
      <c r="Q14" s="202">
        <v>0</v>
      </c>
      <c r="R14" s="202">
        <v>0</v>
      </c>
      <c r="S14" s="202">
        <v>0</v>
      </c>
      <c r="T14" s="202">
        <v>22528365.864999998</v>
      </c>
    </row>
    <row r="15" spans="1:21" ht="24.95" customHeight="1">
      <c r="C15" s="328">
        <v>8</v>
      </c>
      <c r="D15" s="201" t="s">
        <v>887</v>
      </c>
      <c r="E15" s="202">
        <v>0</v>
      </c>
      <c r="F15" s="202">
        <v>0</v>
      </c>
      <c r="G15" s="202">
        <v>0</v>
      </c>
      <c r="H15" s="202">
        <v>0</v>
      </c>
      <c r="I15" s="202">
        <v>0</v>
      </c>
      <c r="J15" s="202">
        <v>0</v>
      </c>
      <c r="K15" s="202">
        <v>0</v>
      </c>
      <c r="L15" s="202">
        <v>0</v>
      </c>
      <c r="M15" s="202">
        <v>10198706.817</v>
      </c>
      <c r="N15" s="202">
        <v>0</v>
      </c>
      <c r="O15" s="202">
        <v>0</v>
      </c>
      <c r="P15" s="202">
        <v>0</v>
      </c>
      <c r="Q15" s="202">
        <v>0</v>
      </c>
      <c r="R15" s="202">
        <v>0</v>
      </c>
      <c r="S15" s="202">
        <v>0</v>
      </c>
      <c r="T15" s="202">
        <v>10198706.817</v>
      </c>
    </row>
    <row r="16" spans="1:21" ht="24.95" customHeight="1">
      <c r="C16" s="328">
        <v>9</v>
      </c>
      <c r="D16" s="201" t="s">
        <v>1151</v>
      </c>
      <c r="E16" s="202">
        <v>0</v>
      </c>
      <c r="F16" s="202">
        <v>0</v>
      </c>
      <c r="G16" s="202">
        <v>0</v>
      </c>
      <c r="H16" s="202">
        <v>0</v>
      </c>
      <c r="I16" s="202">
        <v>0</v>
      </c>
      <c r="J16" s="202">
        <v>15750688.639</v>
      </c>
      <c r="K16" s="202">
        <v>858446.78799999994</v>
      </c>
      <c r="L16" s="202">
        <v>0</v>
      </c>
      <c r="M16" s="202">
        <v>0</v>
      </c>
      <c r="N16" s="202">
        <v>0</v>
      </c>
      <c r="O16" s="202">
        <v>0</v>
      </c>
      <c r="P16" s="202">
        <v>0</v>
      </c>
      <c r="Q16" s="202">
        <v>0</v>
      </c>
      <c r="R16" s="202">
        <v>0</v>
      </c>
      <c r="S16" s="202">
        <v>0</v>
      </c>
      <c r="T16" s="202">
        <v>16609135.427000001</v>
      </c>
    </row>
    <row r="17" spans="3:20" ht="24.95" customHeight="1">
      <c r="C17" s="328">
        <v>10</v>
      </c>
      <c r="D17" s="201" t="s">
        <v>891</v>
      </c>
      <c r="E17" s="202">
        <v>0</v>
      </c>
      <c r="F17" s="202">
        <v>0</v>
      </c>
      <c r="G17" s="202">
        <v>0</v>
      </c>
      <c r="H17" s="202">
        <v>0</v>
      </c>
      <c r="I17" s="202">
        <v>0</v>
      </c>
      <c r="J17" s="202">
        <v>0</v>
      </c>
      <c r="K17" s="202">
        <v>0</v>
      </c>
      <c r="L17" s="202">
        <v>0</v>
      </c>
      <c r="M17" s="202">
        <v>0</v>
      </c>
      <c r="N17" s="202">
        <v>500970.27399999998</v>
      </c>
      <c r="O17" s="202">
        <v>99328.489000000001</v>
      </c>
      <c r="P17" s="202">
        <v>0</v>
      </c>
      <c r="Q17" s="202">
        <v>0</v>
      </c>
      <c r="R17" s="202">
        <v>0</v>
      </c>
      <c r="S17" s="202">
        <v>0</v>
      </c>
      <c r="T17" s="202">
        <v>600298.76300000004</v>
      </c>
    </row>
    <row r="18" spans="3:20" ht="24.95" customHeight="1">
      <c r="C18" s="328">
        <v>11</v>
      </c>
      <c r="D18" s="201" t="s">
        <v>1010</v>
      </c>
      <c r="E18" s="202">
        <v>0</v>
      </c>
      <c r="F18" s="202">
        <v>0</v>
      </c>
      <c r="G18" s="202">
        <v>0</v>
      </c>
      <c r="H18" s="202">
        <v>0</v>
      </c>
      <c r="I18" s="202">
        <v>0</v>
      </c>
      <c r="J18" s="202">
        <v>0</v>
      </c>
      <c r="K18" s="202">
        <v>0</v>
      </c>
      <c r="L18" s="202">
        <v>0</v>
      </c>
      <c r="M18" s="202">
        <v>0</v>
      </c>
      <c r="N18" s="202">
        <v>0</v>
      </c>
      <c r="O18" s="202">
        <v>1601186.1540000001</v>
      </c>
      <c r="P18" s="202">
        <v>0</v>
      </c>
      <c r="Q18" s="202">
        <v>0</v>
      </c>
      <c r="R18" s="202">
        <v>0</v>
      </c>
      <c r="S18" s="202">
        <v>0</v>
      </c>
      <c r="T18" s="202">
        <v>1601186.1540000001</v>
      </c>
    </row>
    <row r="19" spans="3:20" ht="24.95" customHeight="1">
      <c r="C19" s="328">
        <v>12</v>
      </c>
      <c r="D19" s="201" t="s">
        <v>877</v>
      </c>
      <c r="E19" s="202">
        <v>0</v>
      </c>
      <c r="F19" s="202">
        <v>0</v>
      </c>
      <c r="G19" s="202">
        <v>0</v>
      </c>
      <c r="H19" s="202">
        <v>38741.364000000001</v>
      </c>
      <c r="I19" s="202">
        <v>0</v>
      </c>
      <c r="J19" s="202">
        <v>0</v>
      </c>
      <c r="K19" s="202">
        <v>0</v>
      </c>
      <c r="L19" s="202">
        <v>0</v>
      </c>
      <c r="M19" s="202">
        <v>0</v>
      </c>
      <c r="N19" s="202">
        <v>0.215</v>
      </c>
      <c r="O19" s="202">
        <v>0</v>
      </c>
      <c r="P19" s="202">
        <v>0</v>
      </c>
      <c r="Q19" s="202">
        <v>0</v>
      </c>
      <c r="R19" s="202">
        <v>0</v>
      </c>
      <c r="S19" s="202">
        <v>0</v>
      </c>
      <c r="T19" s="202">
        <v>38741.578999999998</v>
      </c>
    </row>
    <row r="20" spans="3:20" ht="24.95" customHeight="1">
      <c r="C20" s="328">
        <v>13</v>
      </c>
      <c r="D20" s="201" t="s">
        <v>1011</v>
      </c>
      <c r="E20" s="202">
        <v>0</v>
      </c>
      <c r="F20" s="202">
        <v>0</v>
      </c>
      <c r="G20" s="202">
        <v>0</v>
      </c>
      <c r="H20" s="202">
        <v>0</v>
      </c>
      <c r="I20" s="202">
        <v>22656.328000000001</v>
      </c>
      <c r="J20" s="202">
        <v>0</v>
      </c>
      <c r="K20" s="202">
        <v>0</v>
      </c>
      <c r="L20" s="202">
        <v>0</v>
      </c>
      <c r="M20" s="202">
        <v>0</v>
      </c>
      <c r="N20" s="202">
        <v>172008.049</v>
      </c>
      <c r="O20" s="202">
        <v>3633.377</v>
      </c>
      <c r="P20" s="202">
        <v>0</v>
      </c>
      <c r="Q20" s="202">
        <v>0</v>
      </c>
      <c r="R20" s="202">
        <v>0</v>
      </c>
      <c r="S20" s="202">
        <v>0</v>
      </c>
      <c r="T20" s="202">
        <v>198297.75400000002</v>
      </c>
    </row>
    <row r="21" spans="3:20" ht="24.95" customHeight="1">
      <c r="C21" s="328">
        <v>14</v>
      </c>
      <c r="D21" s="201" t="s">
        <v>1152</v>
      </c>
      <c r="E21" s="202">
        <v>0</v>
      </c>
      <c r="F21" s="202">
        <v>0</v>
      </c>
      <c r="G21" s="202">
        <v>0</v>
      </c>
      <c r="H21" s="202">
        <v>0</v>
      </c>
      <c r="I21" s="202">
        <v>0</v>
      </c>
      <c r="J21" s="202">
        <v>0</v>
      </c>
      <c r="K21" s="202">
        <v>0</v>
      </c>
      <c r="L21" s="202">
        <v>0</v>
      </c>
      <c r="M21" s="202">
        <v>0</v>
      </c>
      <c r="N21" s="202">
        <v>10043.901</v>
      </c>
      <c r="O21" s="202">
        <v>0</v>
      </c>
      <c r="P21" s="202">
        <v>0</v>
      </c>
      <c r="Q21" s="202">
        <v>0</v>
      </c>
      <c r="R21" s="202">
        <v>0</v>
      </c>
      <c r="S21" s="202">
        <v>7018.9210000000003</v>
      </c>
      <c r="T21" s="202">
        <v>17062.822</v>
      </c>
    </row>
    <row r="22" spans="3:20" ht="24.95" customHeight="1">
      <c r="C22" s="328">
        <v>15</v>
      </c>
      <c r="D22" s="201" t="s">
        <v>1153</v>
      </c>
      <c r="E22" s="202">
        <v>0</v>
      </c>
      <c r="F22" s="202">
        <v>0</v>
      </c>
      <c r="G22" s="202">
        <v>0</v>
      </c>
      <c r="H22" s="202">
        <v>0</v>
      </c>
      <c r="I22" s="202">
        <v>0</v>
      </c>
      <c r="J22" s="202">
        <v>0</v>
      </c>
      <c r="K22" s="202">
        <v>0</v>
      </c>
      <c r="L22" s="202">
        <v>0</v>
      </c>
      <c r="M22" s="202">
        <v>0</v>
      </c>
      <c r="N22" s="202">
        <v>410281.73700000002</v>
      </c>
      <c r="O22" s="202">
        <v>0</v>
      </c>
      <c r="P22" s="202">
        <v>351023.13799999998</v>
      </c>
      <c r="Q22" s="202">
        <v>0</v>
      </c>
      <c r="R22" s="202">
        <v>0</v>
      </c>
      <c r="S22" s="202">
        <v>0</v>
      </c>
      <c r="T22" s="202">
        <v>761304.875</v>
      </c>
    </row>
    <row r="23" spans="3:20" ht="24.95" customHeight="1">
      <c r="C23" s="328">
        <v>16</v>
      </c>
      <c r="D23" s="201" t="s">
        <v>1146</v>
      </c>
      <c r="E23" s="202">
        <v>171785.85200000001</v>
      </c>
      <c r="F23" s="202">
        <v>0</v>
      </c>
      <c r="G23" s="202">
        <v>0</v>
      </c>
      <c r="H23" s="202">
        <v>1425.6089999999999</v>
      </c>
      <c r="I23" s="202">
        <v>1794.729</v>
      </c>
      <c r="J23" s="202">
        <v>0</v>
      </c>
      <c r="K23" s="202">
        <v>3773.7489999999998</v>
      </c>
      <c r="L23" s="202">
        <v>0</v>
      </c>
      <c r="M23" s="202">
        <v>0</v>
      </c>
      <c r="N23" s="202">
        <v>4140282.3640000001</v>
      </c>
      <c r="O23" s="202">
        <v>0</v>
      </c>
      <c r="P23" s="202">
        <v>240518.10500000001</v>
      </c>
      <c r="Q23" s="202">
        <v>0</v>
      </c>
      <c r="R23" s="202">
        <v>0</v>
      </c>
      <c r="S23" s="202">
        <v>6692.3339999999998</v>
      </c>
      <c r="T23" s="202">
        <v>4566272.7420000006</v>
      </c>
    </row>
    <row r="24" spans="3:20" ht="24.75" customHeight="1">
      <c r="C24" s="325">
        <v>17</v>
      </c>
      <c r="D24" s="199" t="s">
        <v>788</v>
      </c>
      <c r="E24" s="258">
        <v>25433553.074999999</v>
      </c>
      <c r="F24" s="258">
        <v>54599.012000000002</v>
      </c>
      <c r="G24" s="258">
        <v>0</v>
      </c>
      <c r="H24" s="258">
        <v>40166.972999999998</v>
      </c>
      <c r="I24" s="258">
        <v>342083.75099999999</v>
      </c>
      <c r="J24" s="258">
        <v>15750688.639</v>
      </c>
      <c r="K24" s="258">
        <v>5218591.0580000002</v>
      </c>
      <c r="L24" s="258">
        <v>0</v>
      </c>
      <c r="M24" s="258">
        <v>10198706.817</v>
      </c>
      <c r="N24" s="258">
        <v>25747942.613000002</v>
      </c>
      <c r="O24" s="258">
        <v>1710887.8419999999</v>
      </c>
      <c r="P24" s="258">
        <v>591541.24300000002</v>
      </c>
      <c r="Q24" s="258">
        <v>0</v>
      </c>
      <c r="R24" s="258">
        <v>0</v>
      </c>
      <c r="S24" s="258">
        <v>13711.254999999999</v>
      </c>
      <c r="T24" s="258">
        <v>85102472.277999982</v>
      </c>
    </row>
    <row r="26" spans="3:20">
      <c r="D26" s="357" t="s">
        <v>333</v>
      </c>
    </row>
  </sheetData>
  <mergeCells count="4">
    <mergeCell ref="C2:U3"/>
    <mergeCell ref="D6:D7"/>
    <mergeCell ref="E6:S6"/>
    <mergeCell ref="T6:T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59999389629810485"/>
  </sheetPr>
  <dimension ref="A2:U27"/>
  <sheetViews>
    <sheetView zoomScale="80" zoomScaleNormal="8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 style="1" customWidth="1"/>
    <col min="5" max="19" width="11.59765625" style="1" customWidth="1"/>
    <col min="20" max="20" width="15.1328125" style="1" customWidth="1"/>
    <col min="21" max="16384" width="11.3984375" style="1"/>
  </cols>
  <sheetData>
    <row r="2" spans="1:21" ht="15" customHeight="1">
      <c r="C2" s="964" t="s">
        <v>1154</v>
      </c>
      <c r="D2" s="964"/>
      <c r="E2" s="964"/>
      <c r="F2" s="964"/>
      <c r="G2" s="964"/>
      <c r="H2" s="964"/>
      <c r="I2" s="964"/>
      <c r="J2" s="964"/>
      <c r="K2" s="964"/>
      <c r="L2" s="964"/>
      <c r="M2" s="964"/>
      <c r="N2" s="964"/>
      <c r="O2" s="964"/>
      <c r="P2" s="964"/>
      <c r="Q2" s="964"/>
      <c r="R2" s="964"/>
      <c r="S2" s="964"/>
      <c r="T2" s="964"/>
      <c r="U2" s="964"/>
    </row>
    <row r="3" spans="1:21" ht="15" customHeight="1">
      <c r="C3" s="964"/>
      <c r="D3" s="964"/>
      <c r="E3" s="964"/>
      <c r="F3" s="964"/>
      <c r="G3" s="964"/>
      <c r="H3" s="964"/>
      <c r="I3" s="964"/>
      <c r="J3" s="964"/>
      <c r="K3" s="964"/>
      <c r="L3" s="964"/>
      <c r="M3" s="964"/>
      <c r="N3" s="964"/>
      <c r="O3" s="964"/>
      <c r="P3" s="964"/>
      <c r="Q3" s="964"/>
      <c r="R3" s="964"/>
      <c r="S3" s="964"/>
      <c r="T3" s="964"/>
      <c r="U3" s="964"/>
    </row>
    <row r="4" spans="1:21">
      <c r="A4" s="250" t="s">
        <v>254</v>
      </c>
    </row>
    <row r="5" spans="1:21" ht="15.4">
      <c r="A5" s="43" t="s">
        <v>116</v>
      </c>
      <c r="C5" s="2"/>
    </row>
    <row r="6" spans="1:21" ht="36" customHeight="1" thickBot="1">
      <c r="D6" s="1069" t="s">
        <v>1144</v>
      </c>
      <c r="E6" s="1048" t="s">
        <v>1145</v>
      </c>
      <c r="F6" s="1048"/>
      <c r="G6" s="1048"/>
      <c r="H6" s="1048"/>
      <c r="I6" s="1048"/>
      <c r="J6" s="1048"/>
      <c r="K6" s="1048"/>
      <c r="L6" s="1048"/>
      <c r="M6" s="1048"/>
      <c r="N6" s="1048"/>
      <c r="O6" s="1048"/>
      <c r="P6" s="1048"/>
      <c r="Q6" s="1048"/>
      <c r="R6" s="1048"/>
      <c r="S6" s="1048"/>
      <c r="T6" s="1070" t="s">
        <v>377</v>
      </c>
    </row>
    <row r="7" spans="1:21" ht="14.65" thickBot="1">
      <c r="D7" s="1069"/>
      <c r="E7" s="329">
        <v>0</v>
      </c>
      <c r="F7" s="329">
        <v>0.02</v>
      </c>
      <c r="G7" s="329">
        <v>0.04</v>
      </c>
      <c r="H7" s="329">
        <v>0.1</v>
      </c>
      <c r="I7" s="329">
        <v>0.2</v>
      </c>
      <c r="J7" s="329">
        <v>0.35</v>
      </c>
      <c r="K7" s="329">
        <v>0.5</v>
      </c>
      <c r="L7" s="329">
        <v>0.7</v>
      </c>
      <c r="M7" s="329">
        <v>0.75</v>
      </c>
      <c r="N7" s="329">
        <v>1</v>
      </c>
      <c r="O7" s="329">
        <v>1.5</v>
      </c>
      <c r="P7" s="329">
        <v>2.5</v>
      </c>
      <c r="Q7" s="329">
        <v>3.7</v>
      </c>
      <c r="R7" s="329">
        <v>12.5</v>
      </c>
      <c r="S7" s="329" t="s">
        <v>1146</v>
      </c>
      <c r="T7" s="1071"/>
    </row>
    <row r="8" spans="1:21" s="24" customFormat="1" ht="23.85" customHeight="1">
      <c r="C8" s="330">
        <v>1</v>
      </c>
      <c r="D8" s="742" t="s">
        <v>1147</v>
      </c>
      <c r="E8" s="741">
        <v>19835899.135000002</v>
      </c>
      <c r="F8" s="741">
        <v>0</v>
      </c>
      <c r="G8" s="741">
        <v>0</v>
      </c>
      <c r="H8" s="741">
        <v>0</v>
      </c>
      <c r="I8" s="741">
        <v>0</v>
      </c>
      <c r="J8" s="741">
        <v>0</v>
      </c>
      <c r="K8" s="741">
        <v>30.382000000000001</v>
      </c>
      <c r="L8" s="741">
        <v>0</v>
      </c>
      <c r="M8" s="741">
        <v>0</v>
      </c>
      <c r="N8" s="741">
        <v>20000</v>
      </c>
      <c r="O8" s="741">
        <v>0</v>
      </c>
      <c r="P8" s="741">
        <v>0</v>
      </c>
      <c r="Q8" s="741">
        <v>0</v>
      </c>
      <c r="R8" s="741">
        <v>0</v>
      </c>
      <c r="S8" s="741">
        <v>0</v>
      </c>
      <c r="T8" s="741">
        <v>19855929.517000001</v>
      </c>
    </row>
    <row r="9" spans="1:21" s="24" customFormat="1" ht="23.85" customHeight="1">
      <c r="C9" s="330">
        <v>2</v>
      </c>
      <c r="D9" s="120" t="s">
        <v>1148</v>
      </c>
      <c r="E9" s="741">
        <v>8855692.3120000008</v>
      </c>
      <c r="F9" s="741">
        <v>0</v>
      </c>
      <c r="G9" s="741">
        <v>0</v>
      </c>
      <c r="H9" s="741">
        <v>0</v>
      </c>
      <c r="I9" s="741">
        <v>0</v>
      </c>
      <c r="J9" s="741">
        <v>0</v>
      </c>
      <c r="K9" s="741">
        <v>0</v>
      </c>
      <c r="L9" s="741">
        <v>0</v>
      </c>
      <c r="M9" s="741">
        <v>0</v>
      </c>
      <c r="N9" s="741">
        <v>0</v>
      </c>
      <c r="O9" s="741">
        <v>0</v>
      </c>
      <c r="P9" s="741">
        <v>0</v>
      </c>
      <c r="Q9" s="741">
        <v>0</v>
      </c>
      <c r="R9" s="741">
        <v>0</v>
      </c>
      <c r="S9" s="741">
        <v>0</v>
      </c>
      <c r="T9" s="741">
        <v>8855692.3120000008</v>
      </c>
    </row>
    <row r="10" spans="1:21" s="24" customFormat="1" ht="23.85" customHeight="1">
      <c r="C10" s="330">
        <v>3</v>
      </c>
      <c r="D10" s="120" t="s">
        <v>1149</v>
      </c>
      <c r="E10" s="741">
        <v>1198201.2890000001</v>
      </c>
      <c r="F10" s="741">
        <v>0</v>
      </c>
      <c r="G10" s="741">
        <v>0</v>
      </c>
      <c r="H10" s="741">
        <v>0</v>
      </c>
      <c r="I10" s="741">
        <v>29986.236000000001</v>
      </c>
      <c r="J10" s="741">
        <v>0</v>
      </c>
      <c r="K10" s="741">
        <v>353178.19099999999</v>
      </c>
      <c r="L10" s="741">
        <v>0</v>
      </c>
      <c r="M10" s="741">
        <v>0</v>
      </c>
      <c r="N10" s="741">
        <v>0</v>
      </c>
      <c r="O10" s="741">
        <v>0</v>
      </c>
      <c r="P10" s="741">
        <v>0</v>
      </c>
      <c r="Q10" s="741">
        <v>0</v>
      </c>
      <c r="R10" s="741">
        <v>0</v>
      </c>
      <c r="S10" s="741">
        <v>0</v>
      </c>
      <c r="T10" s="741">
        <v>1581365.716</v>
      </c>
    </row>
    <row r="11" spans="1:21" s="24" customFormat="1" ht="23.85" customHeight="1">
      <c r="C11" s="330">
        <v>4</v>
      </c>
      <c r="D11" s="120" t="s">
        <v>1150</v>
      </c>
      <c r="E11" s="741">
        <v>42508.392</v>
      </c>
      <c r="F11" s="741">
        <v>0</v>
      </c>
      <c r="G11" s="741">
        <v>0</v>
      </c>
      <c r="H11" s="741">
        <v>0</v>
      </c>
      <c r="I11" s="741">
        <v>0</v>
      </c>
      <c r="J11" s="741">
        <v>0</v>
      </c>
      <c r="K11" s="741">
        <v>0</v>
      </c>
      <c r="L11" s="741">
        <v>0</v>
      </c>
      <c r="M11" s="741">
        <v>0</v>
      </c>
      <c r="N11" s="741">
        <v>0</v>
      </c>
      <c r="O11" s="741">
        <v>0</v>
      </c>
      <c r="P11" s="741">
        <v>0</v>
      </c>
      <c r="Q11" s="741">
        <v>0</v>
      </c>
      <c r="R11" s="741">
        <v>0</v>
      </c>
      <c r="S11" s="741">
        <v>0</v>
      </c>
      <c r="T11" s="741">
        <v>42508.392</v>
      </c>
    </row>
    <row r="12" spans="1:21" s="24" customFormat="1" ht="23.85" customHeight="1">
      <c r="C12" s="330">
        <v>5</v>
      </c>
      <c r="D12" s="120" t="s">
        <v>1008</v>
      </c>
      <c r="E12" s="741">
        <v>0</v>
      </c>
      <c r="F12" s="741">
        <v>0</v>
      </c>
      <c r="G12" s="741">
        <v>0</v>
      </c>
      <c r="H12" s="741">
        <v>0</v>
      </c>
      <c r="I12" s="741">
        <v>0</v>
      </c>
      <c r="J12" s="741">
        <v>0</v>
      </c>
      <c r="K12" s="741">
        <v>0</v>
      </c>
      <c r="L12" s="741">
        <v>0</v>
      </c>
      <c r="M12" s="741">
        <v>0</v>
      </c>
      <c r="N12" s="741">
        <v>0</v>
      </c>
      <c r="O12" s="741">
        <v>0</v>
      </c>
      <c r="P12" s="741">
        <v>0</v>
      </c>
      <c r="Q12" s="741">
        <v>0</v>
      </c>
      <c r="R12" s="741">
        <v>0</v>
      </c>
      <c r="S12" s="741">
        <v>0</v>
      </c>
      <c r="T12" s="741">
        <v>0</v>
      </c>
    </row>
    <row r="13" spans="1:21" s="24" customFormat="1" ht="23.85" customHeight="1">
      <c r="C13" s="330">
        <v>6</v>
      </c>
      <c r="D13" s="120" t="s">
        <v>883</v>
      </c>
      <c r="E13" s="741">
        <v>0</v>
      </c>
      <c r="F13" s="741">
        <v>54599.012000000002</v>
      </c>
      <c r="G13" s="741">
        <v>0</v>
      </c>
      <c r="H13" s="741">
        <v>0</v>
      </c>
      <c r="I13" s="741">
        <v>266447</v>
      </c>
      <c r="J13" s="741">
        <v>0</v>
      </c>
      <c r="K13" s="741">
        <v>1521772.2890000001</v>
      </c>
      <c r="L13" s="741">
        <v>0</v>
      </c>
      <c r="M13" s="741">
        <v>0</v>
      </c>
      <c r="N13" s="741">
        <v>925482.21799999999</v>
      </c>
      <c r="O13" s="741">
        <v>0</v>
      </c>
      <c r="P13" s="741">
        <v>0</v>
      </c>
      <c r="Q13" s="741">
        <v>0</v>
      </c>
      <c r="R13" s="741">
        <v>0</v>
      </c>
      <c r="S13" s="741">
        <v>0</v>
      </c>
      <c r="T13" s="741">
        <v>2768300.5189999999</v>
      </c>
    </row>
    <row r="14" spans="1:21" s="24" customFormat="1" ht="23.85" customHeight="1">
      <c r="C14" s="330">
        <v>7</v>
      </c>
      <c r="D14" s="120" t="s">
        <v>889</v>
      </c>
      <c r="E14" s="741">
        <v>0</v>
      </c>
      <c r="F14" s="741">
        <v>0</v>
      </c>
      <c r="G14" s="741">
        <v>0</v>
      </c>
      <c r="H14" s="741">
        <v>0</v>
      </c>
      <c r="I14" s="741">
        <v>9454.8340000000007</v>
      </c>
      <c r="J14" s="741">
        <v>0</v>
      </c>
      <c r="K14" s="741">
        <v>312342.82699999999</v>
      </c>
      <c r="L14" s="741">
        <v>0</v>
      </c>
      <c r="M14" s="741">
        <v>0</v>
      </c>
      <c r="N14" s="741">
        <v>18009295.397999998</v>
      </c>
      <c r="O14" s="741">
        <v>1490.626</v>
      </c>
      <c r="P14" s="741">
        <v>0</v>
      </c>
      <c r="Q14" s="741">
        <v>0</v>
      </c>
      <c r="R14" s="741">
        <v>0</v>
      </c>
      <c r="S14" s="741">
        <v>0</v>
      </c>
      <c r="T14" s="741">
        <v>18332583.684999995</v>
      </c>
    </row>
    <row r="15" spans="1:21" s="24" customFormat="1" ht="23.85" customHeight="1">
      <c r="C15" s="330">
        <v>8</v>
      </c>
      <c r="D15" s="120" t="s">
        <v>887</v>
      </c>
      <c r="E15" s="741">
        <v>0</v>
      </c>
      <c r="F15" s="741">
        <v>0</v>
      </c>
      <c r="G15" s="741">
        <v>0</v>
      </c>
      <c r="H15" s="741">
        <v>0</v>
      </c>
      <c r="I15" s="741">
        <v>0</v>
      </c>
      <c r="J15" s="741">
        <v>0</v>
      </c>
      <c r="K15" s="741">
        <v>0</v>
      </c>
      <c r="L15" s="741">
        <v>0</v>
      </c>
      <c r="M15" s="741">
        <v>8859850.3729999997</v>
      </c>
      <c r="N15" s="741">
        <v>0</v>
      </c>
      <c r="O15" s="741">
        <v>0</v>
      </c>
      <c r="P15" s="741">
        <v>0</v>
      </c>
      <c r="Q15" s="741">
        <v>0</v>
      </c>
      <c r="R15" s="741">
        <v>0</v>
      </c>
      <c r="S15" s="741">
        <v>0</v>
      </c>
      <c r="T15" s="741">
        <v>8859850.3729999997</v>
      </c>
    </row>
    <row r="16" spans="1:21" s="24" customFormat="1" ht="23.85" customHeight="1">
      <c r="C16" s="330">
        <v>9</v>
      </c>
      <c r="D16" s="120" t="s">
        <v>1151</v>
      </c>
      <c r="E16" s="741">
        <v>0</v>
      </c>
      <c r="F16" s="741">
        <v>0</v>
      </c>
      <c r="G16" s="741">
        <v>0</v>
      </c>
      <c r="H16" s="741">
        <v>0</v>
      </c>
      <c r="I16" s="741">
        <v>0</v>
      </c>
      <c r="J16" s="741">
        <v>15741812.139</v>
      </c>
      <c r="K16" s="741">
        <v>855871.63800000004</v>
      </c>
      <c r="L16" s="741">
        <v>0</v>
      </c>
      <c r="M16" s="741">
        <v>0</v>
      </c>
      <c r="N16" s="741">
        <v>0</v>
      </c>
      <c r="O16" s="741">
        <v>0</v>
      </c>
      <c r="P16" s="741">
        <v>0</v>
      </c>
      <c r="Q16" s="741">
        <v>0</v>
      </c>
      <c r="R16" s="741">
        <v>0</v>
      </c>
      <c r="S16" s="741">
        <v>0</v>
      </c>
      <c r="T16" s="741">
        <v>16597683.777000001</v>
      </c>
    </row>
    <row r="17" spans="3:20" s="24" customFormat="1" ht="23.85" customHeight="1">
      <c r="C17" s="330">
        <v>10</v>
      </c>
      <c r="D17" s="120" t="s">
        <v>891</v>
      </c>
      <c r="E17" s="741">
        <v>0</v>
      </c>
      <c r="F17" s="741">
        <v>0</v>
      </c>
      <c r="G17" s="741">
        <v>0</v>
      </c>
      <c r="H17" s="741">
        <v>0</v>
      </c>
      <c r="I17" s="741">
        <v>0</v>
      </c>
      <c r="J17" s="741">
        <v>0</v>
      </c>
      <c r="K17" s="741">
        <v>0</v>
      </c>
      <c r="L17" s="741">
        <v>0</v>
      </c>
      <c r="M17" s="741">
        <v>0</v>
      </c>
      <c r="N17" s="741">
        <v>448618.4</v>
      </c>
      <c r="O17" s="741">
        <v>84809.936000000002</v>
      </c>
      <c r="P17" s="741">
        <v>0</v>
      </c>
      <c r="Q17" s="741">
        <v>0</v>
      </c>
      <c r="R17" s="741">
        <v>0</v>
      </c>
      <c r="S17" s="741">
        <v>0</v>
      </c>
      <c r="T17" s="741">
        <v>533428.33600000001</v>
      </c>
    </row>
    <row r="18" spans="3:20" s="24" customFormat="1" ht="23.85" customHeight="1">
      <c r="C18" s="330">
        <v>11</v>
      </c>
      <c r="D18" s="120" t="s">
        <v>1010</v>
      </c>
      <c r="E18" s="741">
        <v>0</v>
      </c>
      <c r="F18" s="741">
        <v>0</v>
      </c>
      <c r="G18" s="741">
        <v>0</v>
      </c>
      <c r="H18" s="741">
        <v>0</v>
      </c>
      <c r="I18" s="741">
        <v>0</v>
      </c>
      <c r="J18" s="741">
        <v>0</v>
      </c>
      <c r="K18" s="741">
        <v>0</v>
      </c>
      <c r="L18" s="741">
        <v>0</v>
      </c>
      <c r="M18" s="741">
        <v>0</v>
      </c>
      <c r="N18" s="741">
        <v>0</v>
      </c>
      <c r="O18" s="741">
        <v>1582871.4539999999</v>
      </c>
      <c r="P18" s="741">
        <v>0</v>
      </c>
      <c r="Q18" s="741">
        <v>0</v>
      </c>
      <c r="R18" s="741">
        <v>0</v>
      </c>
      <c r="S18" s="741">
        <v>0</v>
      </c>
      <c r="T18" s="741">
        <v>1582871.4539999999</v>
      </c>
    </row>
    <row r="19" spans="3:20" s="24" customFormat="1" ht="23.85" customHeight="1">
      <c r="C19" s="330">
        <v>12</v>
      </c>
      <c r="D19" s="120" t="s">
        <v>877</v>
      </c>
      <c r="E19" s="741">
        <v>0</v>
      </c>
      <c r="F19" s="741">
        <v>0</v>
      </c>
      <c r="G19" s="741">
        <v>0</v>
      </c>
      <c r="H19" s="741">
        <v>38741.364000000001</v>
      </c>
      <c r="I19" s="741">
        <v>0</v>
      </c>
      <c r="J19" s="741">
        <v>0</v>
      </c>
      <c r="K19" s="741">
        <v>0</v>
      </c>
      <c r="L19" s="741">
        <v>0</v>
      </c>
      <c r="M19" s="741">
        <v>0</v>
      </c>
      <c r="N19" s="741">
        <v>0.215</v>
      </c>
      <c r="O19" s="741">
        <v>0</v>
      </c>
      <c r="P19" s="741">
        <v>0</v>
      </c>
      <c r="Q19" s="741">
        <v>0</v>
      </c>
      <c r="R19" s="741">
        <v>0</v>
      </c>
      <c r="S19" s="741">
        <v>0</v>
      </c>
      <c r="T19" s="741">
        <v>38741.578999999998</v>
      </c>
    </row>
    <row r="20" spans="3:20" s="24" customFormat="1" ht="23.85" customHeight="1">
      <c r="C20" s="330">
        <v>13</v>
      </c>
      <c r="D20" s="120" t="s">
        <v>1011</v>
      </c>
      <c r="E20" s="741">
        <v>0</v>
      </c>
      <c r="F20" s="741">
        <v>0</v>
      </c>
      <c r="G20" s="741">
        <v>0</v>
      </c>
      <c r="H20" s="741">
        <v>0</v>
      </c>
      <c r="I20" s="741">
        <v>22656.328000000001</v>
      </c>
      <c r="J20" s="741">
        <v>0</v>
      </c>
      <c r="K20" s="741">
        <v>0</v>
      </c>
      <c r="L20" s="741">
        <v>0</v>
      </c>
      <c r="M20" s="741">
        <v>0</v>
      </c>
      <c r="N20" s="741">
        <v>172008.049</v>
      </c>
      <c r="O20" s="741">
        <v>3633.377</v>
      </c>
      <c r="P20" s="741">
        <v>0</v>
      </c>
      <c r="Q20" s="741">
        <v>0</v>
      </c>
      <c r="R20" s="741">
        <v>0</v>
      </c>
      <c r="S20" s="741">
        <v>0</v>
      </c>
      <c r="T20" s="741">
        <v>198297.75400000002</v>
      </c>
    </row>
    <row r="21" spans="3:20" s="24" customFormat="1" ht="23.85" customHeight="1">
      <c r="C21" s="330">
        <v>14</v>
      </c>
      <c r="D21" s="120" t="s">
        <v>1152</v>
      </c>
      <c r="E21" s="741">
        <v>0</v>
      </c>
      <c r="F21" s="741">
        <v>0</v>
      </c>
      <c r="G21" s="741">
        <v>0</v>
      </c>
      <c r="H21" s="741">
        <v>0</v>
      </c>
      <c r="I21" s="741">
        <v>0</v>
      </c>
      <c r="J21" s="741">
        <v>0</v>
      </c>
      <c r="K21" s="741">
        <v>0</v>
      </c>
      <c r="L21" s="741">
        <v>0</v>
      </c>
      <c r="M21" s="741">
        <v>0</v>
      </c>
      <c r="N21" s="741">
        <v>10043.901</v>
      </c>
      <c r="O21" s="741">
        <v>0</v>
      </c>
      <c r="P21" s="741">
        <v>0</v>
      </c>
      <c r="Q21" s="741">
        <v>0</v>
      </c>
      <c r="R21" s="741">
        <v>0</v>
      </c>
      <c r="S21" s="741">
        <v>7018.9210000000003</v>
      </c>
      <c r="T21" s="741">
        <v>17062.822</v>
      </c>
    </row>
    <row r="22" spans="3:20" s="24" customFormat="1" ht="23.85" customHeight="1">
      <c r="C22" s="330">
        <v>15</v>
      </c>
      <c r="D22" s="120" t="s">
        <v>1153</v>
      </c>
      <c r="E22" s="741">
        <v>0</v>
      </c>
      <c r="F22" s="741">
        <v>0</v>
      </c>
      <c r="G22" s="741">
        <v>0</v>
      </c>
      <c r="H22" s="741">
        <v>0</v>
      </c>
      <c r="I22" s="741">
        <v>0</v>
      </c>
      <c r="J22" s="741">
        <v>0</v>
      </c>
      <c r="K22" s="741">
        <v>0</v>
      </c>
      <c r="L22" s="741">
        <v>0</v>
      </c>
      <c r="M22" s="741">
        <v>0</v>
      </c>
      <c r="N22" s="741">
        <v>410281.73700000002</v>
      </c>
      <c r="O22" s="741">
        <v>0</v>
      </c>
      <c r="P22" s="741">
        <v>351023.13799999998</v>
      </c>
      <c r="Q22" s="741">
        <v>0</v>
      </c>
      <c r="R22" s="741">
        <v>0</v>
      </c>
      <c r="S22" s="741">
        <v>0</v>
      </c>
      <c r="T22" s="741">
        <v>761304.875</v>
      </c>
    </row>
    <row r="23" spans="3:20" s="24" customFormat="1" ht="23.85" customHeight="1">
      <c r="C23" s="330">
        <v>16</v>
      </c>
      <c r="D23" s="120" t="s">
        <v>1146</v>
      </c>
      <c r="E23" s="741">
        <v>171785.85200000001</v>
      </c>
      <c r="F23" s="741">
        <v>0</v>
      </c>
      <c r="G23" s="741">
        <v>0</v>
      </c>
      <c r="H23" s="741">
        <v>1425.6089999999999</v>
      </c>
      <c r="I23" s="741">
        <v>1794.729</v>
      </c>
      <c r="J23" s="741">
        <v>0</v>
      </c>
      <c r="K23" s="741">
        <v>3773.7489999999998</v>
      </c>
      <c r="L23" s="741">
        <v>0</v>
      </c>
      <c r="M23" s="741">
        <v>0</v>
      </c>
      <c r="N23" s="741">
        <v>4140282.3640000001</v>
      </c>
      <c r="O23" s="741">
        <v>0</v>
      </c>
      <c r="P23" s="741">
        <v>240518.10500000001</v>
      </c>
      <c r="Q23" s="741">
        <v>0</v>
      </c>
      <c r="R23" s="741">
        <v>0</v>
      </c>
      <c r="S23" s="741">
        <v>6692.3339999999998</v>
      </c>
      <c r="T23" s="741">
        <v>4566272.7420000006</v>
      </c>
    </row>
    <row r="24" spans="3:20" s="24" customFormat="1" ht="24.75" customHeight="1">
      <c r="C24" s="331">
        <v>17</v>
      </c>
      <c r="D24" s="199" t="s">
        <v>788</v>
      </c>
      <c r="E24" s="258">
        <v>30104086.978999998</v>
      </c>
      <c r="F24" s="258">
        <v>54599.012000000002</v>
      </c>
      <c r="G24" s="258">
        <v>0</v>
      </c>
      <c r="H24" s="258">
        <v>40166.972999999998</v>
      </c>
      <c r="I24" s="258">
        <v>330339.12699999998</v>
      </c>
      <c r="J24" s="258">
        <v>15741812.139</v>
      </c>
      <c r="K24" s="258">
        <v>3046969.0759999999</v>
      </c>
      <c r="L24" s="258">
        <v>0</v>
      </c>
      <c r="M24" s="258">
        <v>8859850.3729999997</v>
      </c>
      <c r="N24" s="258">
        <v>24136012.282000002</v>
      </c>
      <c r="O24" s="258">
        <v>1672805.3929999999</v>
      </c>
      <c r="P24" s="258">
        <v>591541.24300000002</v>
      </c>
      <c r="Q24" s="258">
        <v>0</v>
      </c>
      <c r="R24" s="258">
        <v>0</v>
      </c>
      <c r="S24" s="258">
        <v>13711.254999999999</v>
      </c>
      <c r="T24" s="258">
        <v>84591893.851999998</v>
      </c>
    </row>
    <row r="25" spans="3:20">
      <c r="D25" s="2"/>
      <c r="E25" s="2"/>
      <c r="F25" s="2"/>
      <c r="G25" s="2"/>
      <c r="H25" s="2"/>
      <c r="I25" s="2"/>
      <c r="J25" s="2"/>
      <c r="K25" s="2"/>
      <c r="L25" s="2"/>
      <c r="M25" s="2"/>
      <c r="N25" s="2"/>
      <c r="O25" s="2"/>
      <c r="P25" s="2"/>
      <c r="Q25" s="2"/>
      <c r="R25" s="2"/>
      <c r="S25" s="2"/>
      <c r="T25" s="2"/>
    </row>
    <row r="26" spans="3:20">
      <c r="D26" s="357" t="s">
        <v>333</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V27"/>
  <sheetViews>
    <sheetView zoomScale="70" zoomScaleNormal="7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 style="1" customWidth="1"/>
    <col min="5" max="19" width="11.59765625" style="1" customWidth="1"/>
    <col min="20" max="21" width="15.1328125" style="1" customWidth="1"/>
    <col min="22" max="16384" width="11.3984375" style="1"/>
  </cols>
  <sheetData>
    <row r="2" spans="1:22" ht="15" customHeight="1">
      <c r="C2" s="964" t="s">
        <v>1155</v>
      </c>
      <c r="D2" s="964"/>
      <c r="E2" s="964"/>
      <c r="F2" s="964"/>
      <c r="G2" s="964"/>
      <c r="H2" s="964"/>
      <c r="I2" s="964"/>
      <c r="J2" s="964"/>
      <c r="K2" s="964"/>
      <c r="L2" s="964"/>
      <c r="M2" s="964"/>
      <c r="N2" s="964"/>
      <c r="O2" s="964"/>
      <c r="P2" s="964"/>
      <c r="Q2" s="964"/>
      <c r="R2" s="964"/>
      <c r="S2" s="964"/>
      <c r="T2" s="964"/>
      <c r="U2" s="964"/>
      <c r="V2" s="964"/>
    </row>
    <row r="3" spans="1:22" ht="15" customHeight="1">
      <c r="C3" s="964"/>
      <c r="D3" s="964"/>
      <c r="E3" s="964"/>
      <c r="F3" s="964"/>
      <c r="G3" s="964"/>
      <c r="H3" s="964"/>
      <c r="I3" s="964"/>
      <c r="J3" s="964"/>
      <c r="K3" s="964"/>
      <c r="L3" s="964"/>
      <c r="M3" s="964"/>
      <c r="N3" s="964"/>
      <c r="O3" s="964"/>
      <c r="P3" s="964"/>
      <c r="Q3" s="964"/>
      <c r="R3" s="964"/>
      <c r="S3" s="964"/>
      <c r="T3" s="964"/>
      <c r="U3" s="964"/>
      <c r="V3" s="964"/>
    </row>
    <row r="4" spans="1:22">
      <c r="A4" s="250" t="s">
        <v>254</v>
      </c>
    </row>
    <row r="5" spans="1:22" ht="15.4">
      <c r="A5" s="43" t="s">
        <v>119</v>
      </c>
      <c r="C5" s="2"/>
      <c r="D5" s="2"/>
      <c r="E5" s="2"/>
      <c r="F5" s="2"/>
      <c r="G5" s="2"/>
      <c r="H5" s="2"/>
      <c r="I5" s="2"/>
    </row>
    <row r="6" spans="1:22" ht="15.4">
      <c r="A6" s="43"/>
      <c r="C6" s="2"/>
      <c r="D6" s="2"/>
      <c r="E6" s="2"/>
      <c r="F6" s="2"/>
      <c r="G6" s="2"/>
      <c r="H6" s="2"/>
      <c r="I6" s="2"/>
    </row>
    <row r="7" spans="1:22" ht="36" customHeight="1" thickBot="1">
      <c r="D7" s="1069" t="s">
        <v>1144</v>
      </c>
      <c r="E7" s="1048" t="s">
        <v>1145</v>
      </c>
      <c r="F7" s="1048"/>
      <c r="G7" s="1048"/>
      <c r="H7" s="1048"/>
      <c r="I7" s="1048"/>
      <c r="J7" s="1048"/>
      <c r="K7" s="1048"/>
      <c r="L7" s="1048"/>
      <c r="M7" s="1048"/>
      <c r="N7" s="1048"/>
      <c r="O7" s="1048"/>
      <c r="P7" s="1048"/>
      <c r="Q7" s="1048"/>
      <c r="R7" s="1048"/>
      <c r="S7" s="1048"/>
      <c r="T7" s="1070" t="s">
        <v>377</v>
      </c>
      <c r="U7" s="1072" t="s">
        <v>1156</v>
      </c>
    </row>
    <row r="8" spans="1:22" ht="14.65" thickBot="1">
      <c r="D8" s="1069"/>
      <c r="E8" s="329">
        <v>0</v>
      </c>
      <c r="F8" s="329">
        <v>0.02</v>
      </c>
      <c r="G8" s="329">
        <v>0.04</v>
      </c>
      <c r="H8" s="329">
        <v>0.1</v>
      </c>
      <c r="I8" s="329">
        <v>0.2</v>
      </c>
      <c r="J8" s="329">
        <v>0.35</v>
      </c>
      <c r="K8" s="329">
        <v>0.5</v>
      </c>
      <c r="L8" s="329">
        <v>0.7</v>
      </c>
      <c r="M8" s="329">
        <v>0.75</v>
      </c>
      <c r="N8" s="329">
        <v>1</v>
      </c>
      <c r="O8" s="329">
        <v>1.5</v>
      </c>
      <c r="P8" s="329">
        <v>2.5</v>
      </c>
      <c r="Q8" s="329">
        <v>3.7</v>
      </c>
      <c r="R8" s="329">
        <v>12.5</v>
      </c>
      <c r="S8" s="329" t="s">
        <v>1146</v>
      </c>
      <c r="T8" s="1071"/>
      <c r="U8" s="1073"/>
    </row>
    <row r="9" spans="1:22" s="45" customFormat="1" ht="26" customHeight="1">
      <c r="C9" s="330">
        <v>1</v>
      </c>
      <c r="D9" s="742" t="s">
        <v>1147</v>
      </c>
      <c r="E9" s="741">
        <v>19707726.267950002</v>
      </c>
      <c r="F9" s="741">
        <v>0</v>
      </c>
      <c r="G9" s="741">
        <v>0</v>
      </c>
      <c r="H9" s="741">
        <v>0</v>
      </c>
      <c r="I9" s="741">
        <v>0</v>
      </c>
      <c r="J9" s="741">
        <v>0</v>
      </c>
      <c r="K9" s="741">
        <v>30.382000000000001</v>
      </c>
      <c r="L9" s="741">
        <v>0</v>
      </c>
      <c r="M9" s="741">
        <v>0</v>
      </c>
      <c r="N9" s="741">
        <v>0</v>
      </c>
      <c r="O9" s="741">
        <v>0</v>
      </c>
      <c r="P9" s="741">
        <v>0</v>
      </c>
      <c r="Q9" s="741">
        <v>0</v>
      </c>
      <c r="R9" s="741">
        <v>0</v>
      </c>
      <c r="S9" s="741">
        <v>0</v>
      </c>
      <c r="T9" s="741">
        <v>19707756.649950001</v>
      </c>
      <c r="U9" s="741">
        <v>6701225.1614300003</v>
      </c>
      <c r="V9" s="768"/>
    </row>
    <row r="10" spans="1:22" s="45" customFormat="1" ht="26" customHeight="1">
      <c r="C10" s="330">
        <v>2</v>
      </c>
      <c r="D10" s="120" t="s">
        <v>1148</v>
      </c>
      <c r="E10" s="741">
        <v>7950905.3603999997</v>
      </c>
      <c r="F10" s="741">
        <v>0</v>
      </c>
      <c r="G10" s="741">
        <v>0</v>
      </c>
      <c r="H10" s="741">
        <v>0</v>
      </c>
      <c r="I10" s="741">
        <v>0</v>
      </c>
      <c r="J10" s="741">
        <v>0</v>
      </c>
      <c r="K10" s="741">
        <v>0</v>
      </c>
      <c r="L10" s="741">
        <v>0</v>
      </c>
      <c r="M10" s="741">
        <v>0</v>
      </c>
      <c r="N10" s="741">
        <v>0</v>
      </c>
      <c r="O10" s="741">
        <v>0</v>
      </c>
      <c r="P10" s="741">
        <v>0</v>
      </c>
      <c r="Q10" s="741">
        <v>0</v>
      </c>
      <c r="R10" s="741">
        <v>0</v>
      </c>
      <c r="S10" s="741">
        <v>0</v>
      </c>
      <c r="T10" s="741">
        <v>7950905.3603999997</v>
      </c>
      <c r="U10" s="741">
        <v>1989787.9077699999</v>
      </c>
      <c r="V10" s="768"/>
    </row>
    <row r="11" spans="1:22" s="45" customFormat="1" ht="26" customHeight="1">
      <c r="C11" s="330">
        <v>3</v>
      </c>
      <c r="D11" s="120" t="s">
        <v>1149</v>
      </c>
      <c r="E11" s="741">
        <v>1039453.665</v>
      </c>
      <c r="F11" s="741">
        <v>0</v>
      </c>
      <c r="G11" s="741">
        <v>0</v>
      </c>
      <c r="H11" s="741">
        <v>0</v>
      </c>
      <c r="I11" s="741">
        <v>6082.2359999999999</v>
      </c>
      <c r="J11" s="741">
        <v>0</v>
      </c>
      <c r="K11" s="741">
        <v>304828.56</v>
      </c>
      <c r="L11" s="741">
        <v>0</v>
      </c>
      <c r="M11" s="741">
        <v>0</v>
      </c>
      <c r="N11" s="741">
        <v>0</v>
      </c>
      <c r="O11" s="741">
        <v>0</v>
      </c>
      <c r="P11" s="741">
        <v>0</v>
      </c>
      <c r="Q11" s="741">
        <v>0</v>
      </c>
      <c r="R11" s="741">
        <v>0</v>
      </c>
      <c r="S11" s="741">
        <v>0</v>
      </c>
      <c r="T11" s="741">
        <v>1350364.4610000001</v>
      </c>
      <c r="U11" s="741">
        <v>1421199.85185</v>
      </c>
      <c r="V11" s="768"/>
    </row>
    <row r="12" spans="1:22" s="45" customFormat="1" ht="26" customHeight="1">
      <c r="C12" s="330">
        <v>4</v>
      </c>
      <c r="D12" s="120" t="s">
        <v>1150</v>
      </c>
      <c r="E12" s="741">
        <v>42508.392</v>
      </c>
      <c r="F12" s="741">
        <v>0</v>
      </c>
      <c r="G12" s="741">
        <v>0</v>
      </c>
      <c r="H12" s="741">
        <v>0</v>
      </c>
      <c r="I12" s="741">
        <v>0</v>
      </c>
      <c r="J12" s="741">
        <v>0</v>
      </c>
      <c r="K12" s="741">
        <v>0</v>
      </c>
      <c r="L12" s="741">
        <v>0</v>
      </c>
      <c r="M12" s="741">
        <v>0</v>
      </c>
      <c r="N12" s="741">
        <v>0</v>
      </c>
      <c r="O12" s="741">
        <v>0</v>
      </c>
      <c r="P12" s="741">
        <v>0</v>
      </c>
      <c r="Q12" s="741">
        <v>0</v>
      </c>
      <c r="R12" s="741">
        <v>0</v>
      </c>
      <c r="S12" s="741">
        <v>0</v>
      </c>
      <c r="T12" s="741">
        <v>42508.392</v>
      </c>
      <c r="U12" s="741">
        <v>49099.854639999998</v>
      </c>
      <c r="V12" s="768"/>
    </row>
    <row r="13" spans="1:22" s="45" customFormat="1" ht="26" customHeight="1">
      <c r="C13" s="330">
        <v>5</v>
      </c>
      <c r="D13" s="120" t="s">
        <v>1008</v>
      </c>
      <c r="E13" s="741">
        <v>0</v>
      </c>
      <c r="F13" s="741">
        <v>0</v>
      </c>
      <c r="G13" s="741">
        <v>0</v>
      </c>
      <c r="H13" s="741">
        <v>0</v>
      </c>
      <c r="I13" s="741">
        <v>0</v>
      </c>
      <c r="J13" s="741">
        <v>0</v>
      </c>
      <c r="K13" s="741">
        <v>0</v>
      </c>
      <c r="L13" s="741">
        <v>0</v>
      </c>
      <c r="M13" s="741">
        <v>0</v>
      </c>
      <c r="N13" s="741">
        <v>0</v>
      </c>
      <c r="O13" s="741">
        <v>0</v>
      </c>
      <c r="P13" s="741">
        <v>0</v>
      </c>
      <c r="Q13" s="741">
        <v>0</v>
      </c>
      <c r="R13" s="741">
        <v>0</v>
      </c>
      <c r="S13" s="741">
        <v>0</v>
      </c>
      <c r="T13" s="741">
        <v>0</v>
      </c>
      <c r="U13" s="741">
        <v>0</v>
      </c>
      <c r="V13" s="768"/>
    </row>
    <row r="14" spans="1:22" s="45" customFormat="1" ht="26" customHeight="1">
      <c r="C14" s="330">
        <v>6</v>
      </c>
      <c r="D14" s="120" t="s">
        <v>883</v>
      </c>
      <c r="E14" s="741">
        <v>0</v>
      </c>
      <c r="F14" s="741">
        <v>3.1000000308267772E-4</v>
      </c>
      <c r="G14" s="741">
        <v>0</v>
      </c>
      <c r="H14" s="741">
        <v>0</v>
      </c>
      <c r="I14" s="741">
        <v>190710.36225799998</v>
      </c>
      <c r="J14" s="741">
        <v>0</v>
      </c>
      <c r="K14" s="741">
        <v>1205063.79057</v>
      </c>
      <c r="L14" s="741">
        <v>0</v>
      </c>
      <c r="M14" s="741">
        <v>0</v>
      </c>
      <c r="N14" s="741">
        <v>173763.87599999999</v>
      </c>
      <c r="O14" s="741">
        <v>0</v>
      </c>
      <c r="P14" s="741">
        <v>0</v>
      </c>
      <c r="Q14" s="741">
        <v>0</v>
      </c>
      <c r="R14" s="741">
        <v>0</v>
      </c>
      <c r="S14" s="741">
        <v>0</v>
      </c>
      <c r="T14" s="741">
        <v>1569538.029138</v>
      </c>
      <c r="U14" s="741">
        <v>944753.23965</v>
      </c>
      <c r="V14" s="768"/>
    </row>
    <row r="15" spans="1:22" s="45" customFormat="1" ht="26" customHeight="1">
      <c r="C15" s="330">
        <v>7</v>
      </c>
      <c r="D15" s="120" t="s">
        <v>889</v>
      </c>
      <c r="E15" s="741">
        <v>0</v>
      </c>
      <c r="F15" s="741">
        <v>0</v>
      </c>
      <c r="G15" s="741">
        <v>0</v>
      </c>
      <c r="H15" s="741">
        <v>0</v>
      </c>
      <c r="I15" s="741">
        <v>9454.8340000000007</v>
      </c>
      <c r="J15" s="741">
        <v>0</v>
      </c>
      <c r="K15" s="741">
        <v>309269.63799999998</v>
      </c>
      <c r="L15" s="741">
        <v>0</v>
      </c>
      <c r="M15" s="741">
        <v>0</v>
      </c>
      <c r="N15" s="741">
        <v>12586154.09802</v>
      </c>
      <c r="O15" s="741">
        <v>1490.626</v>
      </c>
      <c r="P15" s="741">
        <v>0</v>
      </c>
      <c r="Q15" s="741">
        <v>0</v>
      </c>
      <c r="R15" s="741">
        <v>0</v>
      </c>
      <c r="S15" s="741">
        <v>0</v>
      </c>
      <c r="T15" s="741">
        <v>12906369.19602</v>
      </c>
      <c r="U15" s="741">
        <v>12177325.782809999</v>
      </c>
      <c r="V15" s="768"/>
    </row>
    <row r="16" spans="1:22" s="45" customFormat="1" ht="26" customHeight="1">
      <c r="C16" s="330">
        <v>8</v>
      </c>
      <c r="D16" s="120" t="s">
        <v>887</v>
      </c>
      <c r="E16" s="741">
        <v>0</v>
      </c>
      <c r="F16" s="741">
        <v>0</v>
      </c>
      <c r="G16" s="741">
        <v>0</v>
      </c>
      <c r="H16" s="741">
        <v>0</v>
      </c>
      <c r="I16" s="741">
        <v>0</v>
      </c>
      <c r="J16" s="741">
        <v>0</v>
      </c>
      <c r="K16" s="741">
        <v>0</v>
      </c>
      <c r="L16" s="741">
        <v>0</v>
      </c>
      <c r="M16" s="741">
        <v>5757419.6574999997</v>
      </c>
      <c r="N16" s="741">
        <v>0</v>
      </c>
      <c r="O16" s="741">
        <v>0</v>
      </c>
      <c r="P16" s="741">
        <v>0</v>
      </c>
      <c r="Q16" s="741">
        <v>0</v>
      </c>
      <c r="R16" s="741">
        <v>0</v>
      </c>
      <c r="S16" s="741">
        <v>0</v>
      </c>
      <c r="T16" s="741">
        <v>5757419.6574999997</v>
      </c>
      <c r="U16" s="741">
        <v>5200607.6669399999</v>
      </c>
      <c r="V16" s="768"/>
    </row>
    <row r="17" spans="3:22" s="45" customFormat="1" ht="26" customHeight="1">
      <c r="C17" s="330">
        <v>9</v>
      </c>
      <c r="D17" s="120" t="s">
        <v>1151</v>
      </c>
      <c r="E17" s="741">
        <v>0</v>
      </c>
      <c r="F17" s="741">
        <v>0</v>
      </c>
      <c r="G17" s="741">
        <v>0</v>
      </c>
      <c r="H17" s="741">
        <v>0</v>
      </c>
      <c r="I17" s="741">
        <v>0</v>
      </c>
      <c r="J17" s="741">
        <v>15668579.566</v>
      </c>
      <c r="K17" s="741">
        <v>840310.60400000005</v>
      </c>
      <c r="L17" s="741">
        <v>0</v>
      </c>
      <c r="M17" s="741">
        <v>0</v>
      </c>
      <c r="N17" s="741">
        <v>0</v>
      </c>
      <c r="O17" s="741">
        <v>0</v>
      </c>
      <c r="P17" s="741">
        <v>0</v>
      </c>
      <c r="Q17" s="741">
        <v>0</v>
      </c>
      <c r="R17" s="741">
        <v>0</v>
      </c>
      <c r="S17" s="741">
        <v>0</v>
      </c>
      <c r="T17" s="741">
        <v>16508890.17</v>
      </c>
      <c r="U17" s="741">
        <v>14776173.71927</v>
      </c>
      <c r="V17" s="768"/>
    </row>
    <row r="18" spans="3:22" s="45" customFormat="1" ht="26" customHeight="1">
      <c r="C18" s="330">
        <v>10</v>
      </c>
      <c r="D18" s="120" t="s">
        <v>891</v>
      </c>
      <c r="E18" s="741">
        <v>0</v>
      </c>
      <c r="F18" s="741">
        <v>0</v>
      </c>
      <c r="G18" s="741">
        <v>0</v>
      </c>
      <c r="H18" s="741">
        <v>0</v>
      </c>
      <c r="I18" s="741">
        <v>0</v>
      </c>
      <c r="J18" s="741">
        <v>0</v>
      </c>
      <c r="K18" s="741">
        <v>0</v>
      </c>
      <c r="L18" s="741">
        <v>0</v>
      </c>
      <c r="M18" s="741">
        <v>0</v>
      </c>
      <c r="N18" s="741">
        <v>448565.23599999998</v>
      </c>
      <c r="O18" s="741">
        <v>78591.653000000006</v>
      </c>
      <c r="P18" s="741">
        <v>0</v>
      </c>
      <c r="Q18" s="741">
        <v>0</v>
      </c>
      <c r="R18" s="741">
        <v>0</v>
      </c>
      <c r="S18" s="741">
        <v>0</v>
      </c>
      <c r="T18" s="741">
        <v>527156.88899999997</v>
      </c>
      <c r="U18" s="741">
        <v>431737.08011000004</v>
      </c>
      <c r="V18" s="768"/>
    </row>
    <row r="19" spans="3:22" s="45" customFormat="1" ht="26" customHeight="1">
      <c r="C19" s="330">
        <v>11</v>
      </c>
      <c r="D19" s="120" t="s">
        <v>1010</v>
      </c>
      <c r="E19" s="741">
        <v>0</v>
      </c>
      <c r="F19" s="741">
        <v>0</v>
      </c>
      <c r="G19" s="741">
        <v>0</v>
      </c>
      <c r="H19" s="741">
        <v>0</v>
      </c>
      <c r="I19" s="741">
        <v>0</v>
      </c>
      <c r="J19" s="741">
        <v>0</v>
      </c>
      <c r="K19" s="741">
        <v>0</v>
      </c>
      <c r="L19" s="741">
        <v>0</v>
      </c>
      <c r="M19" s="741">
        <v>0</v>
      </c>
      <c r="N19" s="741">
        <v>0</v>
      </c>
      <c r="O19" s="741">
        <v>1204971.9169999999</v>
      </c>
      <c r="P19" s="741">
        <v>0</v>
      </c>
      <c r="Q19" s="741">
        <v>0</v>
      </c>
      <c r="R19" s="741">
        <v>0</v>
      </c>
      <c r="S19" s="741">
        <v>0</v>
      </c>
      <c r="T19" s="741">
        <v>1204971.9169999999</v>
      </c>
      <c r="U19" s="741">
        <v>959940.24187999999</v>
      </c>
      <c r="V19" s="768"/>
    </row>
    <row r="20" spans="3:22" s="45" customFormat="1" ht="26" customHeight="1">
      <c r="C20" s="330">
        <v>12</v>
      </c>
      <c r="D20" s="120" t="s">
        <v>877</v>
      </c>
      <c r="E20" s="741">
        <v>0</v>
      </c>
      <c r="F20" s="741">
        <v>0</v>
      </c>
      <c r="G20" s="741">
        <v>0</v>
      </c>
      <c r="H20" s="741">
        <v>38741.364000000001</v>
      </c>
      <c r="I20" s="741">
        <v>0</v>
      </c>
      <c r="J20" s="741">
        <v>0</v>
      </c>
      <c r="K20" s="741">
        <v>0</v>
      </c>
      <c r="L20" s="741">
        <v>0</v>
      </c>
      <c r="M20" s="741">
        <v>0</v>
      </c>
      <c r="N20" s="741">
        <v>0.215</v>
      </c>
      <c r="O20" s="741">
        <v>0</v>
      </c>
      <c r="P20" s="741">
        <v>0</v>
      </c>
      <c r="Q20" s="741">
        <v>0</v>
      </c>
      <c r="R20" s="741">
        <v>0</v>
      </c>
      <c r="S20" s="741">
        <v>0</v>
      </c>
      <c r="T20" s="741">
        <v>38741.578999999998</v>
      </c>
      <c r="U20" s="741">
        <v>0.24684999999999999</v>
      </c>
      <c r="V20" s="768"/>
    </row>
    <row r="21" spans="3:22" s="45" customFormat="1" ht="26" customHeight="1">
      <c r="C21" s="330">
        <v>13</v>
      </c>
      <c r="D21" s="120" t="s">
        <v>1011</v>
      </c>
      <c r="E21" s="741">
        <v>0</v>
      </c>
      <c r="F21" s="741">
        <v>0</v>
      </c>
      <c r="G21" s="741">
        <v>0</v>
      </c>
      <c r="H21" s="741">
        <v>0</v>
      </c>
      <c r="I21" s="741">
        <v>22656.328000000001</v>
      </c>
      <c r="J21" s="741">
        <v>0</v>
      </c>
      <c r="K21" s="741">
        <v>0</v>
      </c>
      <c r="L21" s="741">
        <v>0</v>
      </c>
      <c r="M21" s="741">
        <v>0</v>
      </c>
      <c r="N21" s="741">
        <v>103338.818</v>
      </c>
      <c r="O21" s="741">
        <v>3633.377</v>
      </c>
      <c r="P21" s="741">
        <v>0</v>
      </c>
      <c r="Q21" s="741">
        <v>0</v>
      </c>
      <c r="R21" s="741">
        <v>0</v>
      </c>
      <c r="S21" s="741">
        <v>0</v>
      </c>
      <c r="T21" s="741">
        <v>129628.523</v>
      </c>
      <c r="U21" s="741">
        <v>0</v>
      </c>
      <c r="V21" s="768"/>
    </row>
    <row r="22" spans="3:22" s="45" customFormat="1" ht="26" customHeight="1">
      <c r="C22" s="330">
        <v>14</v>
      </c>
      <c r="D22" s="120" t="s">
        <v>1152</v>
      </c>
      <c r="E22" s="741">
        <v>0</v>
      </c>
      <c r="F22" s="741">
        <v>0</v>
      </c>
      <c r="G22" s="741">
        <v>0</v>
      </c>
      <c r="H22" s="741">
        <v>0</v>
      </c>
      <c r="I22" s="741">
        <v>0</v>
      </c>
      <c r="J22" s="741">
        <v>0</v>
      </c>
      <c r="K22" s="741">
        <v>0</v>
      </c>
      <c r="L22" s="741">
        <v>0</v>
      </c>
      <c r="M22" s="741">
        <v>0</v>
      </c>
      <c r="N22" s="741">
        <v>10043.901</v>
      </c>
      <c r="O22" s="741">
        <v>0</v>
      </c>
      <c r="P22" s="741">
        <v>0</v>
      </c>
      <c r="Q22" s="741">
        <v>0</v>
      </c>
      <c r="R22" s="741">
        <v>0</v>
      </c>
      <c r="S22" s="741">
        <v>7018.9210000000003</v>
      </c>
      <c r="T22" s="741">
        <v>17062.822</v>
      </c>
      <c r="U22" s="741">
        <v>16699.052510000001</v>
      </c>
      <c r="V22" s="768"/>
    </row>
    <row r="23" spans="3:22" s="45" customFormat="1" ht="26" customHeight="1">
      <c r="C23" s="330">
        <v>15</v>
      </c>
      <c r="D23" s="120" t="s">
        <v>1153</v>
      </c>
      <c r="E23" s="741">
        <v>0</v>
      </c>
      <c r="F23" s="741">
        <v>0</v>
      </c>
      <c r="G23" s="741">
        <v>0</v>
      </c>
      <c r="H23" s="741">
        <v>0</v>
      </c>
      <c r="I23" s="741">
        <v>0</v>
      </c>
      <c r="J23" s="741">
        <v>0</v>
      </c>
      <c r="K23" s="741">
        <v>0</v>
      </c>
      <c r="L23" s="741">
        <v>0</v>
      </c>
      <c r="M23" s="741">
        <v>0</v>
      </c>
      <c r="N23" s="741">
        <v>410281.73700000002</v>
      </c>
      <c r="O23" s="741">
        <v>0</v>
      </c>
      <c r="P23" s="741">
        <v>351023.13799999998</v>
      </c>
      <c r="Q23" s="741">
        <v>0</v>
      </c>
      <c r="R23" s="741">
        <v>0</v>
      </c>
      <c r="S23" s="741">
        <v>0</v>
      </c>
      <c r="T23" s="741">
        <v>761304.875</v>
      </c>
      <c r="U23" s="741">
        <v>845122.34187999996</v>
      </c>
      <c r="V23" s="768"/>
    </row>
    <row r="24" spans="3:22" s="45" customFormat="1" ht="26" customHeight="1">
      <c r="C24" s="330">
        <v>16</v>
      </c>
      <c r="D24" s="120" t="s">
        <v>1146</v>
      </c>
      <c r="E24" s="741">
        <v>171785.85200000001</v>
      </c>
      <c r="F24" s="741">
        <v>0</v>
      </c>
      <c r="G24" s="741">
        <v>0</v>
      </c>
      <c r="H24" s="741">
        <v>1425.6089999999999</v>
      </c>
      <c r="I24" s="741">
        <v>1794.729</v>
      </c>
      <c r="J24" s="741">
        <v>0</v>
      </c>
      <c r="K24" s="741">
        <v>3773.7489999999998</v>
      </c>
      <c r="L24" s="741">
        <v>0</v>
      </c>
      <c r="M24" s="741">
        <v>0</v>
      </c>
      <c r="N24" s="741">
        <v>4140282.3640000001</v>
      </c>
      <c r="O24" s="741">
        <v>0</v>
      </c>
      <c r="P24" s="741">
        <v>240518.10500000001</v>
      </c>
      <c r="Q24" s="741">
        <v>0</v>
      </c>
      <c r="R24" s="741">
        <v>0</v>
      </c>
      <c r="S24" s="741">
        <v>6692.3339999999998</v>
      </c>
      <c r="T24" s="741">
        <v>4566272.7420000006</v>
      </c>
      <c r="U24" s="741">
        <v>4548378.0025200006</v>
      </c>
      <c r="V24" s="768"/>
    </row>
    <row r="25" spans="3:22" s="24" customFormat="1" ht="18" customHeight="1">
      <c r="C25" s="331">
        <v>17</v>
      </c>
      <c r="D25" s="199" t="s">
        <v>788</v>
      </c>
      <c r="E25" s="258">
        <v>28912379.537349999</v>
      </c>
      <c r="F25" s="258">
        <v>3.1000000308267772E-4</v>
      </c>
      <c r="G25" s="258">
        <v>0</v>
      </c>
      <c r="H25" s="258">
        <v>40166.972999999998</v>
      </c>
      <c r="I25" s="258">
        <v>230698.48925799999</v>
      </c>
      <c r="J25" s="258">
        <v>15668579.566</v>
      </c>
      <c r="K25" s="258">
        <v>2663276.7245700001</v>
      </c>
      <c r="L25" s="258">
        <v>0</v>
      </c>
      <c r="M25" s="258">
        <v>5757419.6574999997</v>
      </c>
      <c r="N25" s="258">
        <v>17872430.245019998</v>
      </c>
      <c r="O25" s="258">
        <v>1288687.5730000001</v>
      </c>
      <c r="P25" s="258">
        <v>591541.24300000002</v>
      </c>
      <c r="Q25" s="258">
        <v>0</v>
      </c>
      <c r="R25" s="258">
        <v>0</v>
      </c>
      <c r="S25" s="258">
        <v>13711.254999999999</v>
      </c>
      <c r="T25" s="258">
        <v>73038891.264007986</v>
      </c>
      <c r="U25" s="258">
        <v>50062050.150109999</v>
      </c>
      <c r="V25" s="768"/>
    </row>
    <row r="27" spans="3:22">
      <c r="D27" s="357" t="s">
        <v>333</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M20"/>
  <sheetViews>
    <sheetView zoomScale="85" zoomScaleNormal="85" workbookViewId="0"/>
  </sheetViews>
  <sheetFormatPr baseColWidth="10" defaultColWidth="11.3984375" defaultRowHeight="14.25"/>
  <cols>
    <col min="1" max="1" width="12.1328125" style="1" customWidth="1"/>
    <col min="2" max="2" width="3.6640625" style="1" customWidth="1"/>
    <col min="3" max="3" width="6.3984375" style="1" customWidth="1"/>
    <col min="4" max="4" width="54.19921875" style="1" customWidth="1"/>
    <col min="5" max="5" width="14.46484375" style="1" customWidth="1"/>
    <col min="6" max="6" width="15" style="1" customWidth="1"/>
    <col min="7" max="7" width="14.59765625" style="1" customWidth="1"/>
    <col min="8" max="9" width="18.3984375" style="1" customWidth="1"/>
    <col min="10" max="10" width="17.6640625" style="1" customWidth="1"/>
    <col min="11" max="11" width="11.3984375" style="1"/>
    <col min="12" max="12" width="14.6640625" style="1" customWidth="1"/>
    <col min="13" max="16384" width="11.3984375" style="1"/>
  </cols>
  <sheetData>
    <row r="2" spans="1:13" ht="15" customHeight="1">
      <c r="C2" s="964" t="s">
        <v>1157</v>
      </c>
      <c r="D2" s="964"/>
      <c r="E2" s="964"/>
      <c r="F2" s="964"/>
      <c r="G2" s="964"/>
      <c r="H2" s="964"/>
      <c r="I2" s="964"/>
      <c r="J2" s="964"/>
      <c r="K2" s="964"/>
      <c r="L2" s="964"/>
      <c r="M2" s="964"/>
    </row>
    <row r="3" spans="1:13" ht="15" customHeight="1">
      <c r="C3" s="964"/>
      <c r="D3" s="964"/>
      <c r="E3" s="964"/>
      <c r="F3" s="964"/>
      <c r="G3" s="964"/>
      <c r="H3" s="964"/>
      <c r="I3" s="964"/>
      <c r="J3" s="964"/>
      <c r="K3" s="964"/>
      <c r="L3" s="964"/>
      <c r="M3" s="964"/>
    </row>
    <row r="4" spans="1:13">
      <c r="A4" s="250" t="s">
        <v>254</v>
      </c>
    </row>
    <row r="5" spans="1:13" ht="15.4">
      <c r="A5" s="43" t="s">
        <v>122</v>
      </c>
      <c r="C5" s="2"/>
      <c r="D5" s="2"/>
      <c r="E5" s="2"/>
      <c r="F5" s="2"/>
      <c r="G5" s="2"/>
      <c r="H5" s="2"/>
      <c r="I5" s="2"/>
    </row>
    <row r="6" spans="1:13">
      <c r="C6" s="68"/>
      <c r="D6" s="373"/>
      <c r="E6" s="558" t="s">
        <v>268</v>
      </c>
      <c r="F6" s="558" t="s">
        <v>269</v>
      </c>
      <c r="G6" s="558" t="s">
        <v>270</v>
      </c>
      <c r="H6" s="558" t="s">
        <v>271</v>
      </c>
      <c r="I6" s="558" t="s">
        <v>272</v>
      </c>
      <c r="J6" s="558" t="s">
        <v>336</v>
      </c>
      <c r="K6" s="558" t="s">
        <v>337</v>
      </c>
      <c r="L6" s="558" t="s">
        <v>396</v>
      </c>
    </row>
    <row r="7" spans="1:13" ht="54.4" thickBot="1">
      <c r="C7" s="68"/>
      <c r="D7" s="373"/>
      <c r="E7" s="756" t="s">
        <v>1158</v>
      </c>
      <c r="F7" s="756" t="s">
        <v>1159</v>
      </c>
      <c r="G7" s="756" t="s">
        <v>1160</v>
      </c>
      <c r="H7" s="756" t="s">
        <v>1161</v>
      </c>
      <c r="I7" s="756" t="s">
        <v>1162</v>
      </c>
      <c r="J7" s="756" t="s">
        <v>1163</v>
      </c>
      <c r="K7" s="756" t="s">
        <v>1164</v>
      </c>
      <c r="L7" s="756" t="s">
        <v>1165</v>
      </c>
    </row>
    <row r="8" spans="1:13" ht="21" customHeight="1">
      <c r="C8" s="556" t="s">
        <v>870</v>
      </c>
      <c r="D8" s="552" t="s">
        <v>1166</v>
      </c>
      <c r="E8" s="553">
        <v>0</v>
      </c>
      <c r="F8" s="553">
        <v>0</v>
      </c>
      <c r="G8" s="548">
        <v>0</v>
      </c>
      <c r="H8" s="554" t="s">
        <v>2141</v>
      </c>
      <c r="I8" s="554">
        <v>0</v>
      </c>
      <c r="J8" s="553">
        <v>0</v>
      </c>
      <c r="K8" s="553">
        <v>0</v>
      </c>
      <c r="L8" s="553">
        <v>0</v>
      </c>
    </row>
    <row r="9" spans="1:13" ht="30" customHeight="1">
      <c r="C9" s="556" t="s">
        <v>872</v>
      </c>
      <c r="D9" s="203" t="s">
        <v>1167</v>
      </c>
      <c r="E9" s="200">
        <v>0</v>
      </c>
      <c r="F9" s="200">
        <v>0</v>
      </c>
      <c r="G9" s="549">
        <v>0</v>
      </c>
      <c r="H9" s="555" t="s">
        <v>2141</v>
      </c>
      <c r="I9" s="555">
        <v>0</v>
      </c>
      <c r="J9" s="200">
        <v>0</v>
      </c>
      <c r="K9" s="200">
        <v>0</v>
      </c>
      <c r="L9" s="200">
        <v>0</v>
      </c>
    </row>
    <row r="10" spans="1:13" ht="21" customHeight="1">
      <c r="C10" s="556">
        <v>1</v>
      </c>
      <c r="D10" s="203" t="s">
        <v>1168</v>
      </c>
      <c r="E10" s="200">
        <v>91869</v>
      </c>
      <c r="F10" s="200">
        <v>157157</v>
      </c>
      <c r="G10" s="549">
        <v>0</v>
      </c>
      <c r="H10" s="555" t="s">
        <v>2141</v>
      </c>
      <c r="I10" s="555">
        <v>677112</v>
      </c>
      <c r="J10" s="200">
        <v>348637</v>
      </c>
      <c r="K10" s="200">
        <v>324771</v>
      </c>
      <c r="L10" s="200">
        <v>208203</v>
      </c>
    </row>
    <row r="11" spans="1:13" ht="21" customHeight="1">
      <c r="C11" s="556">
        <v>2</v>
      </c>
      <c r="D11" s="742" t="s">
        <v>1169</v>
      </c>
      <c r="E11" s="549">
        <v>0</v>
      </c>
      <c r="F11" s="549">
        <v>0</v>
      </c>
      <c r="G11" s="200">
        <v>0</v>
      </c>
      <c r="H11" s="200">
        <v>0</v>
      </c>
      <c r="I11" s="200">
        <v>0</v>
      </c>
      <c r="J11" s="200">
        <v>0</v>
      </c>
      <c r="K11" s="200">
        <v>0</v>
      </c>
      <c r="L11" s="200">
        <v>0</v>
      </c>
    </row>
    <row r="12" spans="1:13" ht="30" customHeight="1">
      <c r="C12" s="556" t="s">
        <v>563</v>
      </c>
      <c r="D12" s="862" t="s">
        <v>1170</v>
      </c>
      <c r="E12" s="860">
        <v>0</v>
      </c>
      <c r="F12" s="860">
        <v>0</v>
      </c>
      <c r="G12" s="861">
        <v>0</v>
      </c>
      <c r="H12" s="860">
        <v>0</v>
      </c>
      <c r="I12" s="861">
        <v>0</v>
      </c>
      <c r="J12" s="861">
        <v>0</v>
      </c>
      <c r="K12" s="861">
        <v>0</v>
      </c>
      <c r="L12" s="861">
        <v>0</v>
      </c>
    </row>
    <row r="13" spans="1:13" ht="30" customHeight="1">
      <c r="C13" s="556" t="s">
        <v>1171</v>
      </c>
      <c r="D13" s="862" t="s">
        <v>1172</v>
      </c>
      <c r="E13" s="860">
        <v>0</v>
      </c>
      <c r="F13" s="860">
        <v>0</v>
      </c>
      <c r="G13" s="861">
        <v>0</v>
      </c>
      <c r="H13" s="860">
        <v>0</v>
      </c>
      <c r="I13" s="861">
        <v>0</v>
      </c>
      <c r="J13" s="861">
        <v>0</v>
      </c>
      <c r="K13" s="861">
        <v>0</v>
      </c>
      <c r="L13" s="861">
        <v>0</v>
      </c>
    </row>
    <row r="14" spans="1:13" ht="30" customHeight="1">
      <c r="C14" s="556" t="s">
        <v>1173</v>
      </c>
      <c r="D14" s="862" t="s">
        <v>1174</v>
      </c>
      <c r="E14" s="860">
        <v>0</v>
      </c>
      <c r="F14" s="860">
        <v>0</v>
      </c>
      <c r="G14" s="861">
        <v>0</v>
      </c>
      <c r="H14" s="860">
        <v>0</v>
      </c>
      <c r="I14" s="861">
        <v>0</v>
      </c>
      <c r="J14" s="861">
        <v>0</v>
      </c>
      <c r="K14" s="861">
        <v>0</v>
      </c>
      <c r="L14" s="861">
        <v>0</v>
      </c>
    </row>
    <row r="15" spans="1:13" ht="30" customHeight="1">
      <c r="C15" s="556">
        <v>3</v>
      </c>
      <c r="D15" s="742" t="s">
        <v>1175</v>
      </c>
      <c r="E15" s="549">
        <v>0</v>
      </c>
      <c r="F15" s="549">
        <v>0</v>
      </c>
      <c r="G15" s="549">
        <v>0</v>
      </c>
      <c r="H15" s="549">
        <v>0</v>
      </c>
      <c r="I15" s="200">
        <v>0</v>
      </c>
      <c r="J15" s="200">
        <v>0</v>
      </c>
      <c r="K15" s="200">
        <v>0</v>
      </c>
      <c r="L15" s="200">
        <v>0</v>
      </c>
    </row>
    <row r="16" spans="1:13" ht="30" customHeight="1">
      <c r="C16" s="556">
        <v>4</v>
      </c>
      <c r="D16" s="742" t="s">
        <v>1176</v>
      </c>
      <c r="E16" s="549">
        <v>0</v>
      </c>
      <c r="F16" s="549">
        <v>0</v>
      </c>
      <c r="G16" s="549">
        <v>0</v>
      </c>
      <c r="H16" s="549">
        <v>0</v>
      </c>
      <c r="I16" s="200">
        <v>0</v>
      </c>
      <c r="J16" s="200">
        <v>0</v>
      </c>
      <c r="K16" s="200">
        <v>0</v>
      </c>
      <c r="L16" s="200">
        <v>0</v>
      </c>
    </row>
    <row r="17" spans="3:12" ht="21" customHeight="1">
      <c r="C17" s="556">
        <v>5</v>
      </c>
      <c r="D17" s="742" t="s">
        <v>1177</v>
      </c>
      <c r="E17" s="549">
        <v>0</v>
      </c>
      <c r="F17" s="549">
        <v>0</v>
      </c>
      <c r="G17" s="549">
        <v>0</v>
      </c>
      <c r="H17" s="549">
        <v>0</v>
      </c>
      <c r="I17" s="200">
        <v>0</v>
      </c>
      <c r="J17" s="200">
        <v>0</v>
      </c>
      <c r="K17" s="200">
        <v>0</v>
      </c>
      <c r="L17" s="200">
        <v>0</v>
      </c>
    </row>
    <row r="18" spans="3:12" ht="19.5" customHeight="1">
      <c r="C18" s="557">
        <v>6</v>
      </c>
      <c r="D18" s="198" t="s">
        <v>377</v>
      </c>
      <c r="E18" s="550">
        <v>0</v>
      </c>
      <c r="F18" s="550">
        <v>0</v>
      </c>
      <c r="G18" s="550">
        <v>0</v>
      </c>
      <c r="H18" s="550">
        <v>0</v>
      </c>
      <c r="I18" s="636">
        <v>677112</v>
      </c>
      <c r="J18" s="636">
        <v>348637</v>
      </c>
      <c r="K18" s="636">
        <v>324771</v>
      </c>
      <c r="L18" s="636">
        <v>208203</v>
      </c>
    </row>
    <row r="20" spans="3:12">
      <c r="D20" s="357" t="s">
        <v>333</v>
      </c>
    </row>
  </sheetData>
  <mergeCells count="1">
    <mergeCell ref="C2:M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H33"/>
  <sheetViews>
    <sheetView workbookViewId="0"/>
  </sheetViews>
  <sheetFormatPr baseColWidth="10" defaultColWidth="11.3984375" defaultRowHeight="14.25"/>
  <cols>
    <col min="1" max="1" width="12.1328125" style="1" customWidth="1"/>
    <col min="2" max="2" width="3.6640625" style="1" customWidth="1"/>
    <col min="3" max="3" width="6.59765625" style="1" customWidth="1"/>
    <col min="4" max="4" width="45.86328125" style="1" customWidth="1"/>
    <col min="5" max="5" width="11.3984375" style="1" customWidth="1"/>
    <col min="6" max="6" width="20.59765625" style="1" customWidth="1"/>
    <col min="7" max="7" width="14.59765625" style="1" customWidth="1"/>
    <col min="8" max="16384" width="11.3984375" style="1"/>
  </cols>
  <sheetData>
    <row r="2" spans="1:8" ht="15" customHeight="1">
      <c r="C2" s="964" t="s">
        <v>1178</v>
      </c>
      <c r="D2" s="964"/>
      <c r="E2" s="964"/>
      <c r="F2" s="964"/>
      <c r="G2" s="964"/>
      <c r="H2" s="964"/>
    </row>
    <row r="3" spans="1:8" ht="15" customHeight="1">
      <c r="C3" s="964"/>
      <c r="D3" s="964"/>
      <c r="E3" s="964"/>
      <c r="F3" s="964"/>
      <c r="G3" s="964"/>
      <c r="H3" s="964"/>
    </row>
    <row r="4" spans="1:8">
      <c r="A4" s="250" t="s">
        <v>254</v>
      </c>
    </row>
    <row r="5" spans="1:8" ht="15.4">
      <c r="A5" s="43" t="s">
        <v>125</v>
      </c>
    </row>
    <row r="6" spans="1:8" ht="15.4">
      <c r="C6" s="373"/>
      <c r="D6" s="559"/>
      <c r="E6" s="68" t="s">
        <v>268</v>
      </c>
      <c r="F6" s="68" t="s">
        <v>269</v>
      </c>
    </row>
    <row r="7" spans="1:8">
      <c r="C7" s="373"/>
      <c r="D7" s="1042"/>
      <c r="E7" s="1074" t="s">
        <v>1164</v>
      </c>
      <c r="F7" s="1074" t="s">
        <v>1165</v>
      </c>
    </row>
    <row r="8" spans="1:8" ht="45" customHeight="1" thickBot="1">
      <c r="C8" s="373"/>
      <c r="D8" s="1041"/>
      <c r="E8" s="1075"/>
      <c r="F8" s="1075"/>
    </row>
    <row r="9" spans="1:8" ht="24" customHeight="1">
      <c r="C9" s="260">
        <v>1</v>
      </c>
      <c r="D9" s="207" t="s">
        <v>1179</v>
      </c>
      <c r="E9" s="208">
        <v>0</v>
      </c>
      <c r="F9" s="208">
        <v>0</v>
      </c>
    </row>
    <row r="10" spans="1:8" ht="24" customHeight="1">
      <c r="C10" s="260">
        <v>2</v>
      </c>
      <c r="D10" s="203" t="s">
        <v>1180</v>
      </c>
      <c r="E10" s="211">
        <v>0</v>
      </c>
      <c r="F10" s="741">
        <v>0</v>
      </c>
    </row>
    <row r="11" spans="1:8" ht="24" customHeight="1">
      <c r="C11" s="260">
        <v>3</v>
      </c>
      <c r="D11" s="203" t="s">
        <v>1181</v>
      </c>
      <c r="E11" s="211">
        <v>0</v>
      </c>
      <c r="F11" s="741">
        <v>0</v>
      </c>
    </row>
    <row r="12" spans="1:8" ht="24" customHeight="1">
      <c r="C12" s="260">
        <v>4</v>
      </c>
      <c r="D12" s="203" t="s">
        <v>1182</v>
      </c>
      <c r="E12" s="741">
        <v>118141.109</v>
      </c>
      <c r="F12" s="741">
        <v>92396.152000000002</v>
      </c>
    </row>
    <row r="13" spans="1:8" ht="41.25" customHeight="1">
      <c r="C13" s="551" t="s">
        <v>876</v>
      </c>
      <c r="D13" s="209" t="s">
        <v>1183</v>
      </c>
      <c r="E13" s="741">
        <v>0</v>
      </c>
      <c r="F13" s="741">
        <v>0</v>
      </c>
    </row>
    <row r="14" spans="1:8" ht="28.25" customHeight="1">
      <c r="C14" s="260">
        <v>5</v>
      </c>
      <c r="D14" s="199" t="s">
        <v>1184</v>
      </c>
      <c r="E14" s="258">
        <v>118141.109</v>
      </c>
      <c r="F14" s="258">
        <v>92396.152000000002</v>
      </c>
    </row>
    <row r="16" spans="1:8">
      <c r="D16" s="357" t="s">
        <v>333</v>
      </c>
    </row>
    <row r="33" spans="4:4">
      <c r="D33" s="357" t="s">
        <v>333</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Q23"/>
  <sheetViews>
    <sheetView workbookViewId="0"/>
  </sheetViews>
  <sheetFormatPr baseColWidth="10" defaultColWidth="11.3984375" defaultRowHeight="14.25"/>
  <cols>
    <col min="1" max="1" width="12.1328125" style="1" customWidth="1"/>
    <col min="2" max="2" width="3.6640625" style="1" customWidth="1"/>
    <col min="3" max="3" width="3.59765625" style="1" bestFit="1" customWidth="1"/>
    <col min="4" max="4" width="45.86328125" style="1" bestFit="1" customWidth="1"/>
    <col min="5" max="6" width="11.3984375" style="1" customWidth="1"/>
    <col min="7" max="16384" width="11.3984375" style="1"/>
  </cols>
  <sheetData>
    <row r="2" spans="1:17" ht="15" customHeight="1">
      <c r="C2" s="982" t="s">
        <v>1185</v>
      </c>
      <c r="D2" s="982"/>
      <c r="E2" s="982"/>
      <c r="F2" s="982"/>
      <c r="G2" s="982"/>
      <c r="H2" s="982"/>
      <c r="I2" s="982"/>
      <c r="J2" s="982"/>
      <c r="K2" s="982"/>
      <c r="L2" s="982"/>
      <c r="M2" s="982"/>
      <c r="N2" s="982"/>
      <c r="O2" s="982"/>
      <c r="P2" s="982"/>
      <c r="Q2" s="982"/>
    </row>
    <row r="3" spans="1:17" ht="15" customHeight="1">
      <c r="C3" s="982"/>
      <c r="D3" s="982"/>
      <c r="E3" s="982"/>
      <c r="F3" s="982"/>
      <c r="G3" s="982"/>
      <c r="H3" s="982"/>
      <c r="I3" s="982"/>
      <c r="J3" s="982"/>
      <c r="K3" s="982"/>
      <c r="L3" s="982"/>
      <c r="M3" s="982"/>
      <c r="N3" s="982"/>
      <c r="O3" s="982"/>
      <c r="P3" s="982"/>
      <c r="Q3" s="982"/>
    </row>
    <row r="4" spans="1:17">
      <c r="A4" s="250" t="s">
        <v>254</v>
      </c>
    </row>
    <row r="5" spans="1:17" ht="15.4">
      <c r="A5" s="43" t="s">
        <v>128</v>
      </c>
      <c r="C5" s="2"/>
      <c r="D5" s="2"/>
      <c r="I5" s="2"/>
      <c r="J5" s="2"/>
      <c r="K5" s="2"/>
    </row>
    <row r="6" spans="1:17">
      <c r="A6" s="2"/>
      <c r="B6" s="2"/>
      <c r="C6" s="2"/>
      <c r="D6" s="2"/>
      <c r="E6" s="2"/>
      <c r="F6" s="2"/>
    </row>
    <row r="7" spans="1:17" s="2" customFormat="1" ht="18" thickBot="1">
      <c r="C7" s="68"/>
      <c r="D7" s="986" t="s">
        <v>1186</v>
      </c>
      <c r="E7" s="1077" t="s">
        <v>1145</v>
      </c>
      <c r="F7" s="1077"/>
      <c r="G7" s="1077"/>
      <c r="H7" s="1077"/>
      <c r="I7" s="1077"/>
      <c r="J7" s="1077"/>
      <c r="K7" s="1077"/>
      <c r="L7" s="1077"/>
      <c r="M7" s="1077"/>
      <c r="N7" s="1077"/>
      <c r="O7" s="1077"/>
      <c r="P7" s="263"/>
    </row>
    <row r="8" spans="1:17" s="2" customFormat="1" ht="13.9" thickBot="1">
      <c r="C8" s="68"/>
      <c r="D8" s="1076"/>
      <c r="E8" s="264" t="s">
        <v>268</v>
      </c>
      <c r="F8" s="264" t="s">
        <v>269</v>
      </c>
      <c r="G8" s="264" t="s">
        <v>270</v>
      </c>
      <c r="H8" s="264" t="s">
        <v>271</v>
      </c>
      <c r="I8" s="264" t="s">
        <v>272</v>
      </c>
      <c r="J8" s="264" t="s">
        <v>336</v>
      </c>
      <c r="K8" s="264" t="s">
        <v>337</v>
      </c>
      <c r="L8" s="264" t="s">
        <v>396</v>
      </c>
      <c r="M8" s="264" t="s">
        <v>979</v>
      </c>
      <c r="N8" s="264" t="s">
        <v>980</v>
      </c>
      <c r="O8" s="264" t="s">
        <v>981</v>
      </c>
      <c r="P8" s="265" t="s">
        <v>982</v>
      </c>
    </row>
    <row r="9" spans="1:17" s="259" customFormat="1" ht="35.25" thickBot="1">
      <c r="C9" s="30"/>
      <c r="D9" s="1076"/>
      <c r="E9" s="266">
        <v>0</v>
      </c>
      <c r="F9" s="266">
        <v>0.02</v>
      </c>
      <c r="G9" s="266">
        <v>0.04</v>
      </c>
      <c r="H9" s="266">
        <v>0.1</v>
      </c>
      <c r="I9" s="266">
        <v>0.2</v>
      </c>
      <c r="J9" s="266">
        <v>0.35</v>
      </c>
      <c r="K9" s="266">
        <v>0.5</v>
      </c>
      <c r="L9" s="266">
        <v>0.7</v>
      </c>
      <c r="M9" s="266">
        <v>0.75</v>
      </c>
      <c r="N9" s="266">
        <v>1</v>
      </c>
      <c r="O9" s="266">
        <v>1.5</v>
      </c>
      <c r="P9" s="267" t="s">
        <v>1187</v>
      </c>
    </row>
    <row r="10" spans="1:17" s="2" customFormat="1" ht="19.5" customHeight="1">
      <c r="C10" s="260">
        <v>1</v>
      </c>
      <c r="D10" s="261" t="s">
        <v>1188</v>
      </c>
      <c r="E10" s="208">
        <v>33811.639049999998</v>
      </c>
      <c r="F10" s="208">
        <v>0</v>
      </c>
      <c r="G10" s="208">
        <v>0</v>
      </c>
      <c r="H10" s="208">
        <v>0</v>
      </c>
      <c r="I10" s="208">
        <v>0</v>
      </c>
      <c r="J10" s="208">
        <v>0</v>
      </c>
      <c r="K10" s="208">
        <v>0</v>
      </c>
      <c r="L10" s="208">
        <v>0</v>
      </c>
      <c r="M10" s="208">
        <v>0</v>
      </c>
      <c r="N10" s="208">
        <v>0</v>
      </c>
      <c r="O10" s="208">
        <v>0</v>
      </c>
      <c r="P10" s="268">
        <v>33811.639049999998</v>
      </c>
    </row>
    <row r="11" spans="1:17" s="2" customFormat="1" ht="19.5" customHeight="1">
      <c r="C11" s="260">
        <v>2</v>
      </c>
      <c r="D11" s="262" t="s">
        <v>1189</v>
      </c>
      <c r="E11" s="741">
        <v>619.99260000000004</v>
      </c>
      <c r="F11" s="741">
        <v>0</v>
      </c>
      <c r="G11" s="741">
        <v>0</v>
      </c>
      <c r="H11" s="741">
        <v>0</v>
      </c>
      <c r="I11" s="741">
        <v>0</v>
      </c>
      <c r="J11" s="741">
        <v>0</v>
      </c>
      <c r="K11" s="741">
        <v>0</v>
      </c>
      <c r="L11" s="741">
        <v>0</v>
      </c>
      <c r="M11" s="741">
        <v>0</v>
      </c>
      <c r="N11" s="741">
        <v>0</v>
      </c>
      <c r="O11" s="741">
        <v>0</v>
      </c>
      <c r="P11" s="269">
        <v>619.99260000000004</v>
      </c>
    </row>
    <row r="12" spans="1:17" s="2" customFormat="1" ht="19.5" customHeight="1">
      <c r="C12" s="260">
        <v>3</v>
      </c>
      <c r="D12" s="262" t="s">
        <v>1149</v>
      </c>
      <c r="E12" s="741">
        <v>0</v>
      </c>
      <c r="F12" s="741">
        <v>0</v>
      </c>
      <c r="G12" s="741">
        <v>0</v>
      </c>
      <c r="H12" s="741">
        <v>0</v>
      </c>
      <c r="I12" s="741">
        <v>0</v>
      </c>
      <c r="J12" s="741">
        <v>0</v>
      </c>
      <c r="K12" s="741">
        <v>0</v>
      </c>
      <c r="L12" s="741">
        <v>0</v>
      </c>
      <c r="M12" s="741">
        <v>0</v>
      </c>
      <c r="N12" s="741">
        <v>0</v>
      </c>
      <c r="O12" s="741">
        <v>0</v>
      </c>
      <c r="P12" s="269">
        <v>0</v>
      </c>
    </row>
    <row r="13" spans="1:17" s="2" customFormat="1" ht="19.5" customHeight="1">
      <c r="C13" s="260">
        <v>4</v>
      </c>
      <c r="D13" s="262" t="s">
        <v>1150</v>
      </c>
      <c r="E13" s="741">
        <v>0</v>
      </c>
      <c r="F13" s="741">
        <v>0</v>
      </c>
      <c r="G13" s="741">
        <v>0</v>
      </c>
      <c r="H13" s="741">
        <v>0</v>
      </c>
      <c r="I13" s="741">
        <v>0</v>
      </c>
      <c r="J13" s="741">
        <v>0</v>
      </c>
      <c r="K13" s="741">
        <v>0</v>
      </c>
      <c r="L13" s="741">
        <v>0</v>
      </c>
      <c r="M13" s="741">
        <v>0</v>
      </c>
      <c r="N13" s="741">
        <v>0</v>
      </c>
      <c r="O13" s="741">
        <v>0</v>
      </c>
      <c r="P13" s="269">
        <v>0</v>
      </c>
    </row>
    <row r="14" spans="1:17" s="2" customFormat="1" ht="19.5" customHeight="1">
      <c r="C14" s="260">
        <v>5</v>
      </c>
      <c r="D14" s="262" t="s">
        <v>1008</v>
      </c>
      <c r="E14" s="741">
        <v>0</v>
      </c>
      <c r="F14" s="741">
        <v>0</v>
      </c>
      <c r="G14" s="741">
        <v>0</v>
      </c>
      <c r="H14" s="741">
        <v>0</v>
      </c>
      <c r="I14" s="741">
        <v>0</v>
      </c>
      <c r="J14" s="741">
        <v>0</v>
      </c>
      <c r="K14" s="741">
        <v>0</v>
      </c>
      <c r="L14" s="741">
        <v>0</v>
      </c>
      <c r="M14" s="741">
        <v>0</v>
      </c>
      <c r="N14" s="741">
        <v>0</v>
      </c>
      <c r="O14" s="741">
        <v>0</v>
      </c>
      <c r="P14" s="269">
        <v>0</v>
      </c>
    </row>
    <row r="15" spans="1:17" s="2" customFormat="1" ht="19.5" customHeight="1">
      <c r="C15" s="260">
        <v>6</v>
      </c>
      <c r="D15" s="262" t="s">
        <v>883</v>
      </c>
      <c r="E15" s="741">
        <v>0</v>
      </c>
      <c r="F15" s="741">
        <v>54599.011689999999</v>
      </c>
      <c r="G15" s="741">
        <v>0</v>
      </c>
      <c r="H15" s="741">
        <v>0</v>
      </c>
      <c r="I15" s="741">
        <v>1336.247742</v>
      </c>
      <c r="J15" s="741">
        <v>0</v>
      </c>
      <c r="K15" s="741">
        <v>139371.15943</v>
      </c>
      <c r="L15" s="741">
        <v>0</v>
      </c>
      <c r="M15" s="741">
        <v>0</v>
      </c>
      <c r="N15" s="741">
        <v>0</v>
      </c>
      <c r="O15" s="741">
        <v>0</v>
      </c>
      <c r="P15" s="269">
        <v>195306.41886199999</v>
      </c>
    </row>
    <row r="16" spans="1:17" s="2" customFormat="1" ht="19.5" customHeight="1">
      <c r="C16" s="260">
        <v>7</v>
      </c>
      <c r="D16" s="262" t="s">
        <v>889</v>
      </c>
      <c r="E16" s="741">
        <v>0</v>
      </c>
      <c r="F16" s="741">
        <v>0</v>
      </c>
      <c r="G16" s="741">
        <v>0</v>
      </c>
      <c r="H16" s="741">
        <v>0</v>
      </c>
      <c r="I16" s="741">
        <v>0</v>
      </c>
      <c r="J16" s="741">
        <v>0</v>
      </c>
      <c r="K16" s="741">
        <v>0</v>
      </c>
      <c r="L16" s="741">
        <v>0</v>
      </c>
      <c r="M16" s="741">
        <v>0</v>
      </c>
      <c r="N16" s="741">
        <v>140372.82397999999</v>
      </c>
      <c r="O16" s="741">
        <v>0</v>
      </c>
      <c r="P16" s="269">
        <v>140372.82397999999</v>
      </c>
    </row>
    <row r="17" spans="3:16" s="2" customFormat="1" ht="19.5" customHeight="1">
      <c r="C17" s="260">
        <v>8</v>
      </c>
      <c r="D17" s="262" t="s">
        <v>887</v>
      </c>
      <c r="E17" s="741">
        <v>0</v>
      </c>
      <c r="F17" s="741">
        <v>0</v>
      </c>
      <c r="G17" s="741">
        <v>0</v>
      </c>
      <c r="H17" s="741">
        <v>0</v>
      </c>
      <c r="I17" s="741">
        <v>0</v>
      </c>
      <c r="J17" s="741">
        <v>0</v>
      </c>
      <c r="K17" s="741">
        <v>0</v>
      </c>
      <c r="L17" s="741">
        <v>0</v>
      </c>
      <c r="M17" s="741">
        <v>3006.4364999999998</v>
      </c>
      <c r="N17" s="741">
        <v>0</v>
      </c>
      <c r="O17" s="741">
        <v>0</v>
      </c>
      <c r="P17" s="269">
        <v>3006.4364999999998</v>
      </c>
    </row>
    <row r="18" spans="3:16" s="2" customFormat="1" ht="19.5" customHeight="1">
      <c r="C18" s="260">
        <v>12</v>
      </c>
      <c r="D18" s="262" t="s">
        <v>891</v>
      </c>
      <c r="E18" s="741">
        <v>0</v>
      </c>
      <c r="F18" s="741">
        <v>0</v>
      </c>
      <c r="G18" s="741">
        <v>0</v>
      </c>
      <c r="H18" s="741">
        <v>0</v>
      </c>
      <c r="I18" s="741">
        <v>0</v>
      </c>
      <c r="J18" s="741">
        <v>0</v>
      </c>
      <c r="K18" s="741">
        <v>0</v>
      </c>
      <c r="L18" s="741">
        <v>0</v>
      </c>
      <c r="M18" s="741">
        <v>0</v>
      </c>
      <c r="N18" s="741">
        <v>0</v>
      </c>
      <c r="O18" s="741">
        <v>0</v>
      </c>
      <c r="P18" s="269">
        <v>0</v>
      </c>
    </row>
    <row r="19" spans="3:16" s="2" customFormat="1" ht="19.5" customHeight="1">
      <c r="C19" s="260">
        <v>9</v>
      </c>
      <c r="D19" s="262" t="s">
        <v>1190</v>
      </c>
      <c r="E19" s="741">
        <v>0</v>
      </c>
      <c r="F19" s="741">
        <v>0</v>
      </c>
      <c r="G19" s="741">
        <v>0</v>
      </c>
      <c r="H19" s="741">
        <v>0</v>
      </c>
      <c r="I19" s="741">
        <v>0</v>
      </c>
      <c r="J19" s="741">
        <v>0</v>
      </c>
      <c r="K19" s="741">
        <v>0</v>
      </c>
      <c r="L19" s="741">
        <v>0</v>
      </c>
      <c r="M19" s="741">
        <v>0</v>
      </c>
      <c r="N19" s="741">
        <v>0</v>
      </c>
      <c r="O19" s="741">
        <v>0</v>
      </c>
      <c r="P19" s="269">
        <v>0</v>
      </c>
    </row>
    <row r="20" spans="3:16" s="2" customFormat="1" ht="19.5" customHeight="1">
      <c r="C20" s="260">
        <v>10</v>
      </c>
      <c r="D20" s="262" t="s">
        <v>1146</v>
      </c>
      <c r="E20" s="741">
        <v>0</v>
      </c>
      <c r="F20" s="741">
        <v>0</v>
      </c>
      <c r="G20" s="741">
        <v>0</v>
      </c>
      <c r="H20" s="741">
        <v>0</v>
      </c>
      <c r="I20" s="741">
        <v>0</v>
      </c>
      <c r="J20" s="741">
        <v>0</v>
      </c>
      <c r="K20" s="741">
        <v>0</v>
      </c>
      <c r="L20" s="741">
        <v>0</v>
      </c>
      <c r="M20" s="741">
        <v>0</v>
      </c>
      <c r="N20" s="741">
        <v>0</v>
      </c>
      <c r="O20" s="741">
        <v>0</v>
      </c>
      <c r="P20" s="269">
        <v>0</v>
      </c>
    </row>
    <row r="21" spans="3:16" s="2" customFormat="1" ht="23.25" customHeight="1">
      <c r="C21" s="260">
        <v>11</v>
      </c>
      <c r="D21" s="257" t="s">
        <v>1191</v>
      </c>
      <c r="E21" s="258">
        <v>34431.631650000003</v>
      </c>
      <c r="F21" s="258">
        <v>54599.011689999999</v>
      </c>
      <c r="G21" s="258">
        <v>0</v>
      </c>
      <c r="H21" s="258">
        <v>0</v>
      </c>
      <c r="I21" s="258">
        <v>1336.247742</v>
      </c>
      <c r="J21" s="258">
        <v>0</v>
      </c>
      <c r="K21" s="258">
        <v>139371.15943</v>
      </c>
      <c r="L21" s="258">
        <v>0</v>
      </c>
      <c r="M21" s="258">
        <v>3006.4364999999998</v>
      </c>
      <c r="N21" s="258">
        <v>140372.82397999999</v>
      </c>
      <c r="O21" s="258">
        <v>0</v>
      </c>
      <c r="P21" s="258">
        <v>373117.31099200004</v>
      </c>
    </row>
    <row r="23" spans="3:16">
      <c r="D23" s="357"/>
    </row>
  </sheetData>
  <mergeCells count="3">
    <mergeCell ref="C2:Q3"/>
    <mergeCell ref="D7:D9"/>
    <mergeCell ref="E7:O7"/>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M21"/>
  <sheetViews>
    <sheetView workbookViewId="0"/>
  </sheetViews>
  <sheetFormatPr baseColWidth="10" defaultColWidth="11.3984375" defaultRowHeight="14.25"/>
  <cols>
    <col min="1" max="1" width="12.1328125" style="1" customWidth="1"/>
    <col min="2" max="2" width="3.6640625" style="1" customWidth="1"/>
    <col min="3" max="3" width="11.3984375" style="1" customWidth="1"/>
    <col min="4" max="4" width="26.19921875" style="1" bestFit="1" customWidth="1"/>
    <col min="5" max="6" width="11.3984375" style="1" customWidth="1"/>
    <col min="7" max="16384" width="11.3984375" style="1"/>
  </cols>
  <sheetData>
    <row r="2" spans="1:13" ht="15" customHeight="1">
      <c r="C2" s="964" t="s">
        <v>1192</v>
      </c>
      <c r="D2" s="964"/>
      <c r="E2" s="964"/>
      <c r="F2" s="964"/>
      <c r="G2" s="964"/>
      <c r="H2" s="964"/>
      <c r="I2" s="964"/>
      <c r="J2" s="964"/>
      <c r="K2" s="964"/>
      <c r="L2" s="964"/>
      <c r="M2" s="964"/>
    </row>
    <row r="3" spans="1:13" ht="15" customHeight="1">
      <c r="C3" s="964"/>
      <c r="D3" s="964"/>
      <c r="E3" s="964"/>
      <c r="F3" s="964"/>
      <c r="G3" s="964"/>
      <c r="H3" s="964"/>
      <c r="I3" s="964"/>
      <c r="J3" s="964"/>
      <c r="K3" s="964"/>
      <c r="L3" s="964"/>
      <c r="M3" s="964"/>
    </row>
    <row r="4" spans="1:13">
      <c r="A4" s="250" t="s">
        <v>254</v>
      </c>
    </row>
    <row r="5" spans="1:13" ht="15.4">
      <c r="A5" s="43" t="s">
        <v>131</v>
      </c>
      <c r="C5" s="2"/>
      <c r="D5" s="2"/>
      <c r="J5" s="2"/>
      <c r="K5" s="2"/>
    </row>
    <row r="6" spans="1:13">
      <c r="A6" s="2"/>
      <c r="B6" s="2"/>
      <c r="C6" s="2"/>
      <c r="D6" s="2"/>
      <c r="E6" s="2"/>
      <c r="F6" s="2"/>
    </row>
    <row r="7" spans="1:13">
      <c r="C7" s="2"/>
      <c r="D7" s="373"/>
      <c r="E7" s="68" t="s">
        <v>268</v>
      </c>
      <c r="F7" s="68" t="s">
        <v>269</v>
      </c>
      <c r="G7" s="68" t="s">
        <v>270</v>
      </c>
      <c r="H7" s="68" t="s">
        <v>271</v>
      </c>
      <c r="I7" s="68" t="s">
        <v>272</v>
      </c>
      <c r="J7" s="68" t="s">
        <v>336</v>
      </c>
      <c r="K7" s="68" t="s">
        <v>337</v>
      </c>
      <c r="L7" s="68" t="s">
        <v>396</v>
      </c>
    </row>
    <row r="8" spans="1:13" ht="35.25" customHeight="1" thickBot="1">
      <c r="C8" s="2"/>
      <c r="D8" s="373"/>
      <c r="E8" s="1034" t="s">
        <v>1193</v>
      </c>
      <c r="F8" s="1034"/>
      <c r="G8" s="1034"/>
      <c r="H8" s="1034"/>
      <c r="I8" s="1078" t="s">
        <v>1194</v>
      </c>
      <c r="J8" s="1034"/>
      <c r="K8" s="1034"/>
      <c r="L8" s="1034"/>
    </row>
    <row r="9" spans="1:13" ht="45.75" customHeight="1" thickBot="1">
      <c r="C9" s="270"/>
      <c r="D9" s="1079" t="s">
        <v>1195</v>
      </c>
      <c r="E9" s="1081" t="s">
        <v>1196</v>
      </c>
      <c r="F9" s="1081"/>
      <c r="G9" s="1081" t="s">
        <v>1197</v>
      </c>
      <c r="H9" s="1081"/>
      <c r="I9" s="1082" t="s">
        <v>1196</v>
      </c>
      <c r="J9" s="1081"/>
      <c r="K9" s="1081" t="s">
        <v>1197</v>
      </c>
      <c r="L9" s="1081"/>
    </row>
    <row r="10" spans="1:13" ht="41.25" customHeight="1" thickBot="1">
      <c r="C10" s="260"/>
      <c r="D10" s="1080"/>
      <c r="E10" s="319" t="s">
        <v>1198</v>
      </c>
      <c r="F10" s="319" t="s">
        <v>1199</v>
      </c>
      <c r="G10" s="319" t="s">
        <v>1198</v>
      </c>
      <c r="H10" s="319" t="s">
        <v>1199</v>
      </c>
      <c r="I10" s="273" t="s">
        <v>1198</v>
      </c>
      <c r="J10" s="319" t="s">
        <v>1199</v>
      </c>
      <c r="K10" s="319" t="s">
        <v>1198</v>
      </c>
      <c r="L10" s="319" t="s">
        <v>1199</v>
      </c>
    </row>
    <row r="11" spans="1:13" ht="21.95" customHeight="1">
      <c r="C11" s="260">
        <v>1</v>
      </c>
      <c r="D11" s="262" t="s">
        <v>1200</v>
      </c>
      <c r="E11" s="741">
        <v>237409</v>
      </c>
      <c r="F11" s="741">
        <v>103130</v>
      </c>
      <c r="G11" s="741">
        <v>3994</v>
      </c>
      <c r="H11" s="741">
        <v>213736</v>
      </c>
      <c r="I11" s="271">
        <v>0</v>
      </c>
      <c r="J11" s="741">
        <v>0</v>
      </c>
      <c r="K11" s="741">
        <v>0</v>
      </c>
      <c r="L11" s="741">
        <v>0</v>
      </c>
    </row>
    <row r="12" spans="1:13" ht="21.95" customHeight="1">
      <c r="C12" s="260">
        <v>2</v>
      </c>
      <c r="D12" s="262" t="s">
        <v>1201</v>
      </c>
      <c r="E12" s="741">
        <v>0</v>
      </c>
      <c r="F12" s="741">
        <v>0</v>
      </c>
      <c r="G12" s="741">
        <v>0</v>
      </c>
      <c r="H12" s="741">
        <v>0</v>
      </c>
      <c r="I12" s="271">
        <v>0</v>
      </c>
      <c r="J12" s="741">
        <v>0</v>
      </c>
      <c r="K12" s="741">
        <v>0</v>
      </c>
      <c r="L12" s="741">
        <v>0</v>
      </c>
    </row>
    <row r="13" spans="1:13" ht="21.95" customHeight="1">
      <c r="C13" s="260">
        <v>3</v>
      </c>
      <c r="D13" s="262" t="s">
        <v>1202</v>
      </c>
      <c r="E13" s="741">
        <v>0</v>
      </c>
      <c r="F13" s="741">
        <v>0</v>
      </c>
      <c r="G13" s="741">
        <v>191602</v>
      </c>
      <c r="H13" s="741">
        <v>0</v>
      </c>
      <c r="I13" s="271">
        <v>0</v>
      </c>
      <c r="J13" s="741">
        <v>0</v>
      </c>
      <c r="K13" s="741">
        <v>0</v>
      </c>
      <c r="L13" s="741">
        <v>0</v>
      </c>
    </row>
    <row r="14" spans="1:13" ht="21.95" customHeight="1">
      <c r="C14" s="260">
        <v>4</v>
      </c>
      <c r="D14" s="262" t="s">
        <v>1203</v>
      </c>
      <c r="E14" s="741">
        <v>0</v>
      </c>
      <c r="F14" s="741">
        <v>0</v>
      </c>
      <c r="G14" s="741">
        <v>51838</v>
      </c>
      <c r="H14" s="741">
        <v>0</v>
      </c>
      <c r="I14" s="271">
        <v>0</v>
      </c>
      <c r="J14" s="741">
        <v>0</v>
      </c>
      <c r="K14" s="741">
        <v>0</v>
      </c>
      <c r="L14" s="741">
        <v>0</v>
      </c>
    </row>
    <row r="15" spans="1:13" ht="21.95" customHeight="1">
      <c r="C15" s="260">
        <v>5</v>
      </c>
      <c r="D15" s="262" t="s">
        <v>1204</v>
      </c>
      <c r="E15" s="741">
        <v>0</v>
      </c>
      <c r="F15" s="741">
        <v>0</v>
      </c>
      <c r="G15" s="741">
        <v>0</v>
      </c>
      <c r="H15" s="741">
        <v>0</v>
      </c>
      <c r="I15" s="271">
        <v>0</v>
      </c>
      <c r="J15" s="741">
        <v>0</v>
      </c>
      <c r="K15" s="741">
        <v>0</v>
      </c>
      <c r="L15" s="741">
        <v>0</v>
      </c>
    </row>
    <row r="16" spans="1:13" ht="21.95" customHeight="1">
      <c r="C16" s="260">
        <v>6</v>
      </c>
      <c r="D16" s="262" t="s">
        <v>1205</v>
      </c>
      <c r="E16" s="741">
        <v>0</v>
      </c>
      <c r="F16" s="741">
        <v>0</v>
      </c>
      <c r="G16" s="741">
        <v>155175</v>
      </c>
      <c r="H16" s="741">
        <v>0</v>
      </c>
      <c r="I16" s="271">
        <v>0</v>
      </c>
      <c r="J16" s="741">
        <v>0</v>
      </c>
      <c r="K16" s="741">
        <v>0</v>
      </c>
      <c r="L16" s="741">
        <v>0</v>
      </c>
    </row>
    <row r="17" spans="3:12" ht="21.95" customHeight="1">
      <c r="C17" s="260">
        <v>7</v>
      </c>
      <c r="D17" s="262" t="s">
        <v>1206</v>
      </c>
      <c r="E17" s="741">
        <v>0</v>
      </c>
      <c r="F17" s="741">
        <v>0</v>
      </c>
      <c r="G17" s="741">
        <v>0</v>
      </c>
      <c r="H17" s="741">
        <v>0</v>
      </c>
      <c r="I17" s="271">
        <v>0</v>
      </c>
      <c r="J17" s="741">
        <v>0</v>
      </c>
      <c r="K17" s="741">
        <v>0</v>
      </c>
      <c r="L17" s="741">
        <v>0</v>
      </c>
    </row>
    <row r="18" spans="3:12" ht="21.95" customHeight="1">
      <c r="C18" s="260">
        <v>8</v>
      </c>
      <c r="D18" s="262" t="s">
        <v>1141</v>
      </c>
      <c r="E18" s="741">
        <v>0</v>
      </c>
      <c r="F18" s="741">
        <v>468</v>
      </c>
      <c r="G18" s="741">
        <v>0</v>
      </c>
      <c r="H18" s="741">
        <v>0</v>
      </c>
      <c r="I18" s="271">
        <v>0</v>
      </c>
      <c r="J18" s="741">
        <v>0</v>
      </c>
      <c r="K18" s="741">
        <v>0</v>
      </c>
      <c r="L18" s="741">
        <v>0</v>
      </c>
    </row>
    <row r="19" spans="3:12" ht="21.95" customHeight="1">
      <c r="C19" s="260">
        <v>9</v>
      </c>
      <c r="D19" s="637" t="s">
        <v>377</v>
      </c>
      <c r="E19" s="638">
        <v>237409</v>
      </c>
      <c r="F19" s="638">
        <v>103598</v>
      </c>
      <c r="G19" s="638">
        <v>402609</v>
      </c>
      <c r="H19" s="638">
        <v>213736</v>
      </c>
      <c r="I19" s="639">
        <v>0</v>
      </c>
      <c r="J19" s="638">
        <v>0</v>
      </c>
      <c r="K19" s="638">
        <v>0</v>
      </c>
      <c r="L19" s="638">
        <v>0</v>
      </c>
    </row>
    <row r="21" spans="3:12">
      <c r="D21" s="357" t="s">
        <v>333</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G29"/>
  <sheetViews>
    <sheetView workbookViewId="0"/>
  </sheetViews>
  <sheetFormatPr baseColWidth="10" defaultColWidth="11.3984375" defaultRowHeight="14.25"/>
  <cols>
    <col min="1" max="1" width="12.1328125" style="1" customWidth="1"/>
    <col min="2" max="2" width="3.6640625" style="1" customWidth="1"/>
    <col min="3" max="3" width="3.59765625" style="1" bestFit="1" customWidth="1"/>
    <col min="4" max="4" width="50.59765625" style="1" customWidth="1"/>
    <col min="5" max="6" width="24.6640625" style="1" customWidth="1"/>
    <col min="7" max="16384" width="11.3984375" style="1"/>
  </cols>
  <sheetData>
    <row r="2" spans="1:7" ht="15" customHeight="1">
      <c r="C2" s="964" t="s">
        <v>1207</v>
      </c>
      <c r="D2" s="964"/>
      <c r="E2" s="964"/>
      <c r="F2" s="964"/>
      <c r="G2" s="964"/>
    </row>
    <row r="3" spans="1:7" ht="15" customHeight="1">
      <c r="C3" s="964"/>
      <c r="D3" s="964"/>
      <c r="E3" s="964"/>
      <c r="F3" s="964"/>
      <c r="G3" s="964"/>
    </row>
    <row r="4" spans="1:7">
      <c r="A4" s="250" t="s">
        <v>254</v>
      </c>
    </row>
    <row r="5" spans="1:7" ht="15.4">
      <c r="A5" s="43" t="s">
        <v>134</v>
      </c>
      <c r="C5" s="2"/>
      <c r="D5" s="2"/>
      <c r="E5" s="2"/>
      <c r="F5" s="2"/>
      <c r="G5" s="2"/>
    </row>
    <row r="6" spans="1:7">
      <c r="C6" s="735"/>
      <c r="D6" s="278"/>
      <c r="E6" s="735" t="s">
        <v>268</v>
      </c>
      <c r="F6" s="735" t="s">
        <v>269</v>
      </c>
      <c r="G6" s="2"/>
    </row>
    <row r="7" spans="1:7" ht="27.4" thickBot="1">
      <c r="C7" s="735"/>
      <c r="D7" s="278"/>
      <c r="E7" s="121" t="s">
        <v>1208</v>
      </c>
      <c r="F7" s="121" t="s">
        <v>1165</v>
      </c>
      <c r="G7" s="2"/>
    </row>
    <row r="8" spans="1:7">
      <c r="C8" s="279">
        <v>1</v>
      </c>
      <c r="D8" s="274" t="s">
        <v>1209</v>
      </c>
      <c r="E8" s="275"/>
      <c r="F8" s="275">
        <v>707.13</v>
      </c>
      <c r="G8" s="2"/>
    </row>
    <row r="9" spans="1:7" ht="45" customHeight="1">
      <c r="C9" s="280">
        <v>2</v>
      </c>
      <c r="D9" s="203" t="s">
        <v>1210</v>
      </c>
      <c r="E9" s="281">
        <v>54599.01</v>
      </c>
      <c r="F9" s="281">
        <v>1091.98</v>
      </c>
      <c r="G9" s="2"/>
    </row>
    <row r="10" spans="1:7" ht="16.25" customHeight="1">
      <c r="C10" s="280">
        <v>3</v>
      </c>
      <c r="D10" s="203" t="s">
        <v>1211</v>
      </c>
      <c r="E10" s="281">
        <v>54599.01</v>
      </c>
      <c r="F10" s="281">
        <v>1091.98</v>
      </c>
      <c r="G10" s="2"/>
    </row>
    <row r="11" spans="1:7" ht="16.25" customHeight="1">
      <c r="C11" s="280">
        <v>4</v>
      </c>
      <c r="D11" s="203" t="s">
        <v>1212</v>
      </c>
      <c r="E11" s="281">
        <v>0</v>
      </c>
      <c r="F11" s="281">
        <v>0</v>
      </c>
      <c r="G11" s="2"/>
    </row>
    <row r="12" spans="1:7" ht="16.25" customHeight="1">
      <c r="C12" s="280">
        <v>5</v>
      </c>
      <c r="D12" s="203" t="s">
        <v>1213</v>
      </c>
      <c r="E12" s="281">
        <v>0</v>
      </c>
      <c r="F12" s="281">
        <v>0</v>
      </c>
      <c r="G12" s="2"/>
    </row>
    <row r="13" spans="1:7" ht="33" customHeight="1">
      <c r="C13" s="280">
        <v>6</v>
      </c>
      <c r="D13" s="203" t="s">
        <v>1214</v>
      </c>
      <c r="E13" s="281">
        <v>0</v>
      </c>
      <c r="F13" s="281">
        <v>0</v>
      </c>
      <c r="G13" s="2"/>
    </row>
    <row r="14" spans="1:7" ht="16.25" customHeight="1">
      <c r="C14" s="280">
        <v>7</v>
      </c>
      <c r="D14" s="203" t="s">
        <v>1215</v>
      </c>
      <c r="E14" s="281">
        <v>398614.73</v>
      </c>
      <c r="F14" s="276">
        <v>0</v>
      </c>
      <c r="G14" s="2"/>
    </row>
    <row r="15" spans="1:7" ht="16.25" customHeight="1">
      <c r="C15" s="280">
        <v>8</v>
      </c>
      <c r="D15" s="203" t="s">
        <v>1216</v>
      </c>
      <c r="E15" s="281">
        <v>0</v>
      </c>
      <c r="F15" s="281">
        <v>0</v>
      </c>
      <c r="G15" s="2"/>
    </row>
    <row r="16" spans="1:7" ht="16.25" customHeight="1">
      <c r="C16" s="280">
        <v>9</v>
      </c>
      <c r="D16" s="203" t="s">
        <v>1217</v>
      </c>
      <c r="E16" s="281">
        <v>0</v>
      </c>
      <c r="F16" s="281">
        <v>0</v>
      </c>
      <c r="G16" s="2"/>
    </row>
    <row r="17" spans="3:7" ht="16.25" customHeight="1">
      <c r="C17" s="280">
        <v>10</v>
      </c>
      <c r="D17" s="203" t="s">
        <v>1218</v>
      </c>
      <c r="E17" s="281">
        <v>30990.15</v>
      </c>
      <c r="F17" s="281">
        <v>0</v>
      </c>
      <c r="G17" s="2"/>
    </row>
    <row r="18" spans="3:7">
      <c r="C18" s="279">
        <v>11</v>
      </c>
      <c r="D18" s="257" t="s">
        <v>1219</v>
      </c>
      <c r="E18" s="277">
        <v>0</v>
      </c>
      <c r="F18" s="277">
        <v>0</v>
      </c>
      <c r="G18" s="2"/>
    </row>
    <row r="19" spans="3:7" ht="45" customHeight="1">
      <c r="C19" s="280">
        <v>12</v>
      </c>
      <c r="D19" s="203" t="s">
        <v>1220</v>
      </c>
      <c r="E19" s="281">
        <v>0</v>
      </c>
      <c r="F19" s="281">
        <v>0</v>
      </c>
      <c r="G19" s="2"/>
    </row>
    <row r="20" spans="3:7" ht="16.25" customHeight="1">
      <c r="C20" s="280">
        <v>13</v>
      </c>
      <c r="D20" s="203" t="s">
        <v>1211</v>
      </c>
      <c r="E20" s="281">
        <v>0</v>
      </c>
      <c r="F20" s="281">
        <v>0</v>
      </c>
      <c r="G20" s="2"/>
    </row>
    <row r="21" spans="3:7" ht="16.25" customHeight="1">
      <c r="C21" s="280">
        <v>14</v>
      </c>
      <c r="D21" s="203" t="s">
        <v>1212</v>
      </c>
      <c r="E21" s="281">
        <v>0</v>
      </c>
      <c r="F21" s="281">
        <v>0</v>
      </c>
      <c r="G21" s="2"/>
    </row>
    <row r="22" spans="3:7" ht="16.25" customHeight="1">
      <c r="C22" s="280">
        <v>15</v>
      </c>
      <c r="D22" s="203" t="s">
        <v>1213</v>
      </c>
      <c r="E22" s="281">
        <v>0</v>
      </c>
      <c r="F22" s="281">
        <v>0</v>
      </c>
      <c r="G22" s="2"/>
    </row>
    <row r="23" spans="3:7" ht="33" customHeight="1">
      <c r="C23" s="280">
        <v>16</v>
      </c>
      <c r="D23" s="203" t="s">
        <v>1214</v>
      </c>
      <c r="E23" s="281">
        <v>0</v>
      </c>
      <c r="F23" s="281">
        <v>0</v>
      </c>
      <c r="G23" s="2"/>
    </row>
    <row r="24" spans="3:7" ht="16.25" customHeight="1">
      <c r="C24" s="280">
        <v>17</v>
      </c>
      <c r="D24" s="203" t="s">
        <v>1215</v>
      </c>
      <c r="E24" s="281">
        <v>0</v>
      </c>
      <c r="F24" s="276">
        <v>0</v>
      </c>
      <c r="G24" s="2"/>
    </row>
    <row r="25" spans="3:7" ht="16.25" customHeight="1">
      <c r="C25" s="280">
        <v>18</v>
      </c>
      <c r="D25" s="203" t="s">
        <v>1216</v>
      </c>
      <c r="E25" s="281">
        <v>0</v>
      </c>
      <c r="F25" s="281">
        <v>0</v>
      </c>
      <c r="G25" s="2"/>
    </row>
    <row r="26" spans="3:7" ht="16.25" customHeight="1">
      <c r="C26" s="280">
        <v>19</v>
      </c>
      <c r="D26" s="203" t="s">
        <v>1217</v>
      </c>
      <c r="E26" s="281">
        <v>0</v>
      </c>
      <c r="F26" s="281">
        <v>0</v>
      </c>
      <c r="G26" s="2"/>
    </row>
    <row r="27" spans="3:7" ht="16.25" customHeight="1">
      <c r="C27" s="280">
        <v>20</v>
      </c>
      <c r="D27" s="203" t="s">
        <v>1218</v>
      </c>
      <c r="E27" s="281">
        <v>0</v>
      </c>
      <c r="F27" s="281">
        <v>0</v>
      </c>
      <c r="G27" s="2"/>
    </row>
    <row r="29" spans="3:7">
      <c r="D29" s="357" t="s">
        <v>333</v>
      </c>
    </row>
  </sheetData>
  <mergeCells count="1">
    <mergeCell ref="C2:G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J54"/>
  <sheetViews>
    <sheetView zoomScaleNormal="100" workbookViewId="0"/>
  </sheetViews>
  <sheetFormatPr baseColWidth="10" defaultColWidth="11.3984375" defaultRowHeight="14.25"/>
  <cols>
    <col min="1" max="1" width="12.1328125" style="1" customWidth="1"/>
    <col min="2" max="2" width="3.6640625" style="1" customWidth="1"/>
    <col min="3" max="3" width="7" style="1" bestFit="1" customWidth="1"/>
    <col min="4" max="4" width="100.86328125" style="1" customWidth="1"/>
    <col min="5" max="9" width="11.1328125" style="1" customWidth="1"/>
    <col min="10" max="16384" width="11.3984375" style="1"/>
  </cols>
  <sheetData>
    <row r="2" spans="1:10">
      <c r="C2" s="964" t="s">
        <v>267</v>
      </c>
      <c r="D2" s="964"/>
      <c r="E2" s="964"/>
      <c r="F2" s="964"/>
      <c r="G2" s="964"/>
      <c r="H2" s="964"/>
      <c r="I2" s="964"/>
      <c r="J2" s="964"/>
    </row>
    <row r="3" spans="1:10">
      <c r="C3" s="964"/>
      <c r="D3" s="964"/>
      <c r="E3" s="964"/>
      <c r="F3" s="964"/>
      <c r="G3" s="964"/>
      <c r="H3" s="964"/>
      <c r="I3" s="964"/>
      <c r="J3" s="964"/>
    </row>
    <row r="4" spans="1:10">
      <c r="A4" s="251" t="s">
        <v>254</v>
      </c>
    </row>
    <row r="5" spans="1:10" ht="15.4">
      <c r="A5" s="43" t="s">
        <v>14</v>
      </c>
    </row>
    <row r="6" spans="1:10">
      <c r="C6" s="760"/>
      <c r="D6" s="697"/>
      <c r="E6" s="698" t="s">
        <v>268</v>
      </c>
      <c r="F6" s="698" t="s">
        <v>269</v>
      </c>
      <c r="G6" s="698" t="s">
        <v>270</v>
      </c>
      <c r="H6" s="698" t="s">
        <v>271</v>
      </c>
      <c r="I6" s="698" t="s">
        <v>272</v>
      </c>
    </row>
    <row r="7" spans="1:10" ht="14.65" thickBot="1">
      <c r="C7" s="760"/>
      <c r="D7" s="699"/>
      <c r="E7" s="700" t="s">
        <v>273</v>
      </c>
      <c r="F7" s="700" t="s">
        <v>274</v>
      </c>
      <c r="G7" s="700" t="s">
        <v>275</v>
      </c>
      <c r="H7" s="700" t="s">
        <v>276</v>
      </c>
      <c r="I7" s="700" t="s">
        <v>277</v>
      </c>
    </row>
    <row r="8" spans="1:10">
      <c r="C8" s="761"/>
      <c r="D8" s="702" t="s">
        <v>278</v>
      </c>
      <c r="E8" s="770"/>
      <c r="F8" s="770"/>
      <c r="G8" s="770"/>
      <c r="H8" s="770"/>
      <c r="I8" s="770"/>
    </row>
    <row r="9" spans="1:10">
      <c r="C9" s="762">
        <v>1</v>
      </c>
      <c r="D9" s="192" t="s">
        <v>279</v>
      </c>
      <c r="E9" s="186">
        <v>4262804.0190000003</v>
      </c>
      <c r="F9" s="186">
        <v>4057144.233</v>
      </c>
      <c r="G9" s="186">
        <v>4026338.3820000002</v>
      </c>
      <c r="H9" s="186">
        <v>4005599.665</v>
      </c>
      <c r="I9" s="186">
        <v>4052393.835</v>
      </c>
    </row>
    <row r="10" spans="1:10">
      <c r="C10" s="762">
        <v>2</v>
      </c>
      <c r="D10" s="192" t="s">
        <v>260</v>
      </c>
      <c r="E10" s="186">
        <v>4887804.0190000003</v>
      </c>
      <c r="F10" s="186">
        <v>4682144.233</v>
      </c>
      <c r="G10" s="186">
        <v>4651338.3820000002</v>
      </c>
      <c r="H10" s="186">
        <v>4630599.665</v>
      </c>
      <c r="I10" s="186">
        <v>4677393.835</v>
      </c>
    </row>
    <row r="11" spans="1:10">
      <c r="C11" s="762">
        <v>3</v>
      </c>
      <c r="D11" s="192" t="s">
        <v>261</v>
      </c>
      <c r="E11" s="186">
        <v>5727804.0190000003</v>
      </c>
      <c r="F11" s="186">
        <v>5482144.233</v>
      </c>
      <c r="G11" s="186">
        <v>5451338.3820000002</v>
      </c>
      <c r="H11" s="186">
        <v>5280599.665</v>
      </c>
      <c r="I11" s="186">
        <v>5327393.835</v>
      </c>
    </row>
    <row r="12" spans="1:10">
      <c r="C12" s="761"/>
      <c r="D12" s="702" t="s">
        <v>280</v>
      </c>
      <c r="E12" s="702"/>
      <c r="F12" s="702"/>
      <c r="G12" s="702"/>
      <c r="H12" s="702"/>
      <c r="I12" s="702"/>
    </row>
    <row r="13" spans="1:10">
      <c r="C13" s="762">
        <v>4</v>
      </c>
      <c r="D13" s="192" t="s">
        <v>262</v>
      </c>
      <c r="E13" s="186">
        <v>33839988.673</v>
      </c>
      <c r="F13" s="186">
        <v>31615150.405000001</v>
      </c>
      <c r="G13" s="186">
        <v>32150813.313999999</v>
      </c>
      <c r="H13" s="186">
        <v>32566267.789000001</v>
      </c>
      <c r="I13" s="186">
        <v>32467960.592</v>
      </c>
    </row>
    <row r="14" spans="1:10">
      <c r="C14" s="761"/>
      <c r="D14" s="702" t="s">
        <v>281</v>
      </c>
      <c r="E14" s="702"/>
      <c r="F14" s="702"/>
      <c r="G14" s="702"/>
      <c r="H14" s="702"/>
      <c r="I14" s="702"/>
    </row>
    <row r="15" spans="1:10">
      <c r="C15" s="762">
        <v>5</v>
      </c>
      <c r="D15" s="192" t="s">
        <v>282</v>
      </c>
      <c r="E15" s="701">
        <v>12.6</v>
      </c>
      <c r="F15" s="701">
        <v>12.83</v>
      </c>
      <c r="G15" s="701">
        <v>12.52</v>
      </c>
      <c r="H15" s="701">
        <v>12.3</v>
      </c>
      <c r="I15" s="701">
        <v>12.48</v>
      </c>
    </row>
    <row r="16" spans="1:10">
      <c r="C16" s="762">
        <v>6</v>
      </c>
      <c r="D16" s="192" t="s">
        <v>283</v>
      </c>
      <c r="E16" s="701">
        <v>14.44</v>
      </c>
      <c r="F16" s="701">
        <v>14.81</v>
      </c>
      <c r="G16" s="701">
        <v>14.47</v>
      </c>
      <c r="H16" s="701">
        <v>14.22</v>
      </c>
      <c r="I16" s="701">
        <v>14.41</v>
      </c>
    </row>
    <row r="17" spans="3:9">
      <c r="C17" s="762">
        <v>7</v>
      </c>
      <c r="D17" s="192" t="s">
        <v>284</v>
      </c>
      <c r="E17" s="701">
        <v>16.93</v>
      </c>
      <c r="F17" s="701">
        <v>17.34</v>
      </c>
      <c r="G17" s="701">
        <v>16.96</v>
      </c>
      <c r="H17" s="701">
        <v>16.21</v>
      </c>
      <c r="I17" s="701">
        <v>16.41</v>
      </c>
    </row>
    <row r="18" spans="3:9" ht="25.5">
      <c r="C18" s="761"/>
      <c r="D18" s="702" t="s">
        <v>285</v>
      </c>
      <c r="E18" s="702"/>
      <c r="F18" s="702"/>
      <c r="G18" s="702"/>
      <c r="H18" s="702"/>
      <c r="I18" s="702"/>
    </row>
    <row r="19" spans="3:9">
      <c r="C19" s="762" t="s">
        <v>286</v>
      </c>
      <c r="D19" s="192" t="s">
        <v>287</v>
      </c>
      <c r="E19" s="701">
        <v>2</v>
      </c>
      <c r="F19" s="703">
        <v>2</v>
      </c>
      <c r="G19" s="703">
        <v>2</v>
      </c>
      <c r="H19" s="703">
        <v>2</v>
      </c>
      <c r="I19" s="703">
        <v>2</v>
      </c>
    </row>
    <row r="20" spans="3:9">
      <c r="C20" s="762" t="s">
        <v>288</v>
      </c>
      <c r="D20" s="192" t="s">
        <v>289</v>
      </c>
      <c r="E20" s="703">
        <v>1.125</v>
      </c>
      <c r="F20" s="703">
        <v>1.1299999999999999</v>
      </c>
      <c r="G20" s="703">
        <v>1.1299999999999999</v>
      </c>
      <c r="H20" s="703">
        <v>1.1299999999999999</v>
      </c>
      <c r="I20" s="703">
        <v>1.1299999999999999</v>
      </c>
    </row>
    <row r="21" spans="3:9">
      <c r="C21" s="762" t="s">
        <v>290</v>
      </c>
      <c r="D21" s="192" t="s">
        <v>291</v>
      </c>
      <c r="E21" s="703">
        <v>1.5</v>
      </c>
      <c r="F21" s="703">
        <v>1.5</v>
      </c>
      <c r="G21" s="703">
        <v>1.5</v>
      </c>
      <c r="H21" s="703">
        <v>1.5</v>
      </c>
      <c r="I21" s="703">
        <v>1.5</v>
      </c>
    </row>
    <row r="22" spans="3:9">
      <c r="C22" s="762" t="s">
        <v>292</v>
      </c>
      <c r="D22" s="192" t="s">
        <v>293</v>
      </c>
      <c r="E22" s="703">
        <v>10</v>
      </c>
      <c r="F22" s="703">
        <v>10</v>
      </c>
      <c r="G22" s="703">
        <v>10</v>
      </c>
      <c r="H22" s="703">
        <v>10</v>
      </c>
      <c r="I22" s="703">
        <v>10</v>
      </c>
    </row>
    <row r="23" spans="3:9">
      <c r="C23" s="761"/>
      <c r="D23" s="702" t="s">
        <v>294</v>
      </c>
      <c r="E23" s="702"/>
      <c r="F23" s="702"/>
      <c r="G23" s="702"/>
      <c r="H23" s="702"/>
      <c r="I23" s="702"/>
    </row>
    <row r="24" spans="3:9">
      <c r="C24" s="762">
        <v>8</v>
      </c>
      <c r="D24" s="192" t="s">
        <v>295</v>
      </c>
      <c r="E24" s="703">
        <v>2.5000000005171397</v>
      </c>
      <c r="F24" s="703">
        <v>2.4999999996046198</v>
      </c>
      <c r="G24" s="703">
        <v>2.5000015307544325</v>
      </c>
      <c r="H24" s="703">
        <v>2.5000000008444321</v>
      </c>
      <c r="I24" s="703">
        <v>2.5000000006159917</v>
      </c>
    </row>
    <row r="25" spans="3:9">
      <c r="C25" s="762" t="s">
        <v>296</v>
      </c>
      <c r="D25" s="192" t="s">
        <v>297</v>
      </c>
      <c r="E25" s="703">
        <v>0</v>
      </c>
      <c r="F25" s="703">
        <v>0</v>
      </c>
      <c r="G25" s="703">
        <v>0</v>
      </c>
      <c r="H25" s="703">
        <v>0</v>
      </c>
      <c r="I25" s="703">
        <v>0</v>
      </c>
    </row>
    <row r="26" spans="3:9">
      <c r="C26" s="762">
        <v>9</v>
      </c>
      <c r="D26" s="192" t="s">
        <v>298</v>
      </c>
      <c r="E26" s="703">
        <v>0</v>
      </c>
      <c r="F26" s="703">
        <v>0</v>
      </c>
      <c r="G26" s="703">
        <v>0</v>
      </c>
      <c r="H26" s="703">
        <v>0</v>
      </c>
      <c r="I26" s="703">
        <v>0</v>
      </c>
    </row>
    <row r="27" spans="3:9">
      <c r="C27" s="762" t="s">
        <v>299</v>
      </c>
      <c r="D27" s="192" t="s">
        <v>300</v>
      </c>
      <c r="E27" s="703">
        <v>0</v>
      </c>
      <c r="F27" s="703">
        <v>0</v>
      </c>
      <c r="G27" s="703">
        <v>0</v>
      </c>
      <c r="H27" s="703">
        <v>0</v>
      </c>
      <c r="I27" s="703">
        <v>0</v>
      </c>
    </row>
    <row r="28" spans="3:9">
      <c r="C28" s="762">
        <v>10</v>
      </c>
      <c r="D28" s="192" t="s">
        <v>301</v>
      </c>
      <c r="E28" s="703">
        <v>0</v>
      </c>
      <c r="F28" s="703">
        <v>0</v>
      </c>
      <c r="G28" s="703">
        <v>0</v>
      </c>
      <c r="H28" s="703">
        <v>0</v>
      </c>
      <c r="I28" s="703">
        <v>0</v>
      </c>
    </row>
    <row r="29" spans="3:9" ht="25.5">
      <c r="C29" s="762" t="s">
        <v>302</v>
      </c>
      <c r="D29" s="192" t="s">
        <v>303</v>
      </c>
      <c r="E29" s="703">
        <v>0</v>
      </c>
      <c r="F29" s="703">
        <v>0</v>
      </c>
      <c r="G29" s="703">
        <v>0</v>
      </c>
      <c r="H29" s="703">
        <v>0</v>
      </c>
      <c r="I29" s="703">
        <v>0</v>
      </c>
    </row>
    <row r="30" spans="3:9">
      <c r="C30" s="762">
        <v>11</v>
      </c>
      <c r="D30" s="192" t="s">
        <v>304</v>
      </c>
      <c r="E30" s="703">
        <v>2.5000000005171397</v>
      </c>
      <c r="F30" s="703">
        <v>2.4999999996046198</v>
      </c>
      <c r="G30" s="703">
        <v>2.5000015307544325</v>
      </c>
      <c r="H30" s="703">
        <v>2.5000000008444321</v>
      </c>
      <c r="I30" s="703">
        <v>2.5000000006159917</v>
      </c>
    </row>
    <row r="31" spans="3:9" ht="25.5">
      <c r="C31" s="762" t="s">
        <v>305</v>
      </c>
      <c r="D31" s="192" t="s">
        <v>306</v>
      </c>
      <c r="E31" s="703">
        <v>12.5</v>
      </c>
      <c r="F31" s="703">
        <v>12.5</v>
      </c>
      <c r="G31" s="703">
        <v>12.5</v>
      </c>
      <c r="H31" s="703">
        <v>12.5</v>
      </c>
      <c r="I31" s="703">
        <v>12.5</v>
      </c>
    </row>
    <row r="32" spans="3:9">
      <c r="C32" s="762">
        <v>12</v>
      </c>
      <c r="D32" s="192" t="s">
        <v>307</v>
      </c>
      <c r="E32" s="763">
        <v>6.9261404743614987</v>
      </c>
      <c r="F32" s="763">
        <v>7.2079113741606751</v>
      </c>
      <c r="G32" s="763">
        <v>6.8982862465698176</v>
      </c>
      <c r="H32" s="763">
        <v>6.2149365690705363</v>
      </c>
      <c r="I32" s="763">
        <v>6.4081566506294596</v>
      </c>
    </row>
    <row r="33" spans="3:9">
      <c r="C33" s="761"/>
      <c r="D33" s="702" t="s">
        <v>308</v>
      </c>
      <c r="E33" s="702"/>
      <c r="F33" s="702"/>
      <c r="G33" s="702"/>
      <c r="H33" s="702"/>
      <c r="I33" s="702"/>
    </row>
    <row r="34" spans="3:9">
      <c r="C34" s="762">
        <v>13</v>
      </c>
      <c r="D34" s="192" t="s">
        <v>309</v>
      </c>
      <c r="E34" s="186">
        <v>74196270.456</v>
      </c>
      <c r="F34" s="186">
        <v>70110982.738999993</v>
      </c>
      <c r="G34" s="186">
        <v>69781179.432999998</v>
      </c>
      <c r="H34" s="186">
        <v>71623726.708000004</v>
      </c>
      <c r="I34" s="186">
        <v>75318110.165000007</v>
      </c>
    </row>
    <row r="35" spans="3:9">
      <c r="C35" s="762">
        <v>14</v>
      </c>
      <c r="D35" s="192" t="s">
        <v>310</v>
      </c>
      <c r="E35" s="703">
        <v>6.5876679999999999</v>
      </c>
      <c r="F35" s="703">
        <v>6.6781889999999997</v>
      </c>
      <c r="G35" s="703">
        <v>6.6656050000000002</v>
      </c>
      <c r="H35" s="703">
        <v>6.4651750000000003</v>
      </c>
      <c r="I35" s="703">
        <v>6.2101839999999999</v>
      </c>
    </row>
    <row r="36" spans="3:9" ht="32.25" customHeight="1">
      <c r="C36" s="761"/>
      <c r="D36" s="702" t="s">
        <v>311</v>
      </c>
      <c r="E36" s="702"/>
      <c r="F36" s="702"/>
      <c r="G36" s="702"/>
      <c r="H36" s="702"/>
      <c r="I36" s="702"/>
    </row>
    <row r="37" spans="3:9" ht="25.5">
      <c r="C37" s="764" t="s">
        <v>312</v>
      </c>
      <c r="D37" s="704" t="s">
        <v>313</v>
      </c>
      <c r="E37" s="705">
        <v>0</v>
      </c>
      <c r="F37" s="705">
        <v>0</v>
      </c>
      <c r="G37" s="705">
        <v>0</v>
      </c>
      <c r="H37" s="705">
        <v>0</v>
      </c>
      <c r="I37" s="705">
        <v>0</v>
      </c>
    </row>
    <row r="38" spans="3:9" ht="25.5">
      <c r="C38" s="762" t="s">
        <v>314</v>
      </c>
      <c r="D38" s="192" t="s">
        <v>289</v>
      </c>
      <c r="E38" s="703">
        <v>0</v>
      </c>
      <c r="F38" s="703">
        <v>0</v>
      </c>
      <c r="G38" s="703">
        <v>0</v>
      </c>
      <c r="H38" s="703">
        <v>0</v>
      </c>
      <c r="I38" s="703">
        <v>0</v>
      </c>
    </row>
    <row r="39" spans="3:9" ht="25.5">
      <c r="C39" s="765" t="s">
        <v>315</v>
      </c>
      <c r="D39" s="706" t="s">
        <v>316</v>
      </c>
      <c r="E39" s="707">
        <v>3</v>
      </c>
      <c r="F39" s="707">
        <v>3</v>
      </c>
      <c r="G39" s="707">
        <v>3</v>
      </c>
      <c r="H39" s="707">
        <v>3</v>
      </c>
      <c r="I39" s="707">
        <v>3</v>
      </c>
    </row>
    <row r="40" spans="3:9" ht="33" customHeight="1">
      <c r="C40" s="761"/>
      <c r="D40" s="702" t="s">
        <v>317</v>
      </c>
      <c r="E40" s="702"/>
      <c r="F40" s="702"/>
      <c r="G40" s="702"/>
      <c r="H40" s="702"/>
      <c r="I40" s="702"/>
    </row>
    <row r="41" spans="3:9" ht="25.5">
      <c r="C41" s="762" t="s">
        <v>318</v>
      </c>
      <c r="D41" s="192" t="s">
        <v>319</v>
      </c>
      <c r="E41" s="703">
        <v>0</v>
      </c>
      <c r="F41" s="703">
        <v>0</v>
      </c>
      <c r="G41" s="703">
        <v>0</v>
      </c>
      <c r="H41" s="703">
        <v>0</v>
      </c>
      <c r="I41" s="703">
        <v>0</v>
      </c>
    </row>
    <row r="42" spans="3:9" ht="25.5">
      <c r="C42" s="762" t="s">
        <v>320</v>
      </c>
      <c r="D42" s="192" t="s">
        <v>321</v>
      </c>
      <c r="E42" s="703">
        <v>3</v>
      </c>
      <c r="F42" s="703">
        <v>3</v>
      </c>
      <c r="G42" s="703">
        <v>3</v>
      </c>
      <c r="H42" s="703">
        <v>3</v>
      </c>
      <c r="I42" s="703">
        <v>3</v>
      </c>
    </row>
    <row r="43" spans="3:9">
      <c r="C43" s="761"/>
      <c r="D43" s="702" t="s">
        <v>322</v>
      </c>
      <c r="E43" s="702"/>
      <c r="F43" s="702"/>
      <c r="G43" s="702"/>
      <c r="H43" s="702"/>
      <c r="I43" s="702"/>
    </row>
    <row r="44" spans="3:9">
      <c r="C44" s="762">
        <v>15</v>
      </c>
      <c r="D44" s="192" t="s">
        <v>323</v>
      </c>
      <c r="E44" s="186">
        <v>10656205.950500002</v>
      </c>
      <c r="F44" s="186">
        <v>11277035.294666668</v>
      </c>
      <c r="G44" s="186">
        <v>12170399.253833333</v>
      </c>
      <c r="H44" s="186">
        <v>12943903.133416668</v>
      </c>
      <c r="I44" s="186">
        <v>13867760.261833332</v>
      </c>
    </row>
    <row r="45" spans="3:9" ht="25.5">
      <c r="C45" s="762" t="s">
        <v>324</v>
      </c>
      <c r="D45" s="192" t="s">
        <v>325</v>
      </c>
      <c r="E45" s="186">
        <v>6547086.6795833344</v>
      </c>
      <c r="F45" s="186">
        <v>6488580.4741666662</v>
      </c>
      <c r="G45" s="186">
        <v>6623575.4224166647</v>
      </c>
      <c r="H45" s="186">
        <v>6872237.1331666671</v>
      </c>
      <c r="I45" s="186">
        <v>7024967.4284999995</v>
      </c>
    </row>
    <row r="46" spans="3:9" ht="25.5">
      <c r="C46" s="762" t="s">
        <v>326</v>
      </c>
      <c r="D46" s="192" t="s">
        <v>327</v>
      </c>
      <c r="E46" s="186">
        <v>1451268.8003333334</v>
      </c>
      <c r="F46" s="186">
        <v>1370108.4705833334</v>
      </c>
      <c r="G46" s="186">
        <v>1387948.1264166667</v>
      </c>
      <c r="H46" s="186">
        <v>1368499.2389166665</v>
      </c>
      <c r="I46" s="186">
        <v>1388423.8659166666</v>
      </c>
    </row>
    <row r="47" spans="3:9">
      <c r="C47" s="762">
        <v>16</v>
      </c>
      <c r="D47" s="192" t="s">
        <v>328</v>
      </c>
      <c r="E47" s="186">
        <v>5095817.887583334</v>
      </c>
      <c r="F47" s="186">
        <v>5118472.0119166663</v>
      </c>
      <c r="G47" s="186">
        <v>5235627.3043333329</v>
      </c>
      <c r="H47" s="186">
        <v>5503737.894249999</v>
      </c>
      <c r="I47" s="186">
        <v>5636543.5625833338</v>
      </c>
    </row>
    <row r="48" spans="3:9">
      <c r="C48" s="762">
        <v>17</v>
      </c>
      <c r="D48" s="192" t="s">
        <v>329</v>
      </c>
      <c r="E48" s="703">
        <v>209.37558333333334</v>
      </c>
      <c r="F48" s="703">
        <v>220.13283333333334</v>
      </c>
      <c r="G48" s="703">
        <v>231.99324999999999</v>
      </c>
      <c r="H48" s="703">
        <v>234.87866666666665</v>
      </c>
      <c r="I48" s="703">
        <v>246.13283333333334</v>
      </c>
    </row>
    <row r="49" spans="3:9">
      <c r="C49" s="761"/>
      <c r="D49" s="702" t="s">
        <v>75</v>
      </c>
      <c r="E49" s="702"/>
      <c r="F49" s="702"/>
      <c r="G49" s="702"/>
      <c r="H49" s="702"/>
      <c r="I49" s="702"/>
    </row>
    <row r="50" spans="3:9">
      <c r="C50" s="764">
        <v>18</v>
      </c>
      <c r="D50" s="704" t="s">
        <v>330</v>
      </c>
      <c r="E50" s="708">
        <v>54783312.329999998</v>
      </c>
      <c r="F50" s="708">
        <v>51692315</v>
      </c>
      <c r="G50" s="708">
        <v>52453738.380000003</v>
      </c>
      <c r="H50" s="708">
        <v>50267801.020000003</v>
      </c>
      <c r="I50" s="708">
        <v>50972012.299999997</v>
      </c>
    </row>
    <row r="51" spans="3:9">
      <c r="C51" s="762">
        <v>19</v>
      </c>
      <c r="D51" s="192" t="s">
        <v>331</v>
      </c>
      <c r="E51" s="186">
        <v>41329887.539999999</v>
      </c>
      <c r="F51" s="186">
        <v>39482037.479999997</v>
      </c>
      <c r="G51" s="186">
        <v>40433019.18</v>
      </c>
      <c r="H51" s="186">
        <v>40784973.630000003</v>
      </c>
      <c r="I51" s="186">
        <v>42522922.68</v>
      </c>
    </row>
    <row r="52" spans="3:9">
      <c r="C52" s="765">
        <v>20</v>
      </c>
      <c r="D52" s="706" t="s">
        <v>332</v>
      </c>
      <c r="E52" s="707">
        <v>132.55132203536598</v>
      </c>
      <c r="F52" s="707">
        <v>130.92615857574532</v>
      </c>
      <c r="G52" s="707">
        <v>129.72995696038942</v>
      </c>
      <c r="H52" s="707">
        <v>123.25078710612371</v>
      </c>
      <c r="I52" s="707">
        <v>119.86949411634373</v>
      </c>
    </row>
    <row r="53" spans="3:9">
      <c r="C53" s="2"/>
      <c r="D53" s="2"/>
      <c r="E53" s="2"/>
      <c r="F53" s="2"/>
      <c r="G53" s="2"/>
      <c r="H53" s="2"/>
      <c r="I53" s="2"/>
    </row>
    <row r="54" spans="3:9">
      <c r="C54" s="2"/>
      <c r="D54" s="357" t="s">
        <v>333</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1221</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1222</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4" tint="0.59999389629810485"/>
  </sheetPr>
  <dimension ref="A2:G20"/>
  <sheetViews>
    <sheetView workbookViewId="0"/>
  </sheetViews>
  <sheetFormatPr baseColWidth="10" defaultColWidth="11.3984375" defaultRowHeight="14.25"/>
  <cols>
    <col min="1" max="1" width="12.1328125" style="1" customWidth="1"/>
    <col min="2" max="2" width="3.6640625" style="1" customWidth="1"/>
    <col min="3" max="3" width="6.3984375" style="1" bestFit="1" customWidth="1"/>
    <col min="4" max="4" width="43.3984375" style="1" bestFit="1" customWidth="1"/>
    <col min="5" max="5" width="27" style="1" customWidth="1"/>
    <col min="6" max="6" width="19.86328125" style="1" customWidth="1"/>
    <col min="7" max="16384" width="11.3984375" style="1"/>
  </cols>
  <sheetData>
    <row r="2" spans="1:7" ht="15" customHeight="1">
      <c r="C2" s="1083" t="s">
        <v>1223</v>
      </c>
      <c r="D2" s="1084"/>
      <c r="E2" s="1084"/>
      <c r="F2" s="1084"/>
      <c r="G2" s="1084"/>
    </row>
    <row r="3" spans="1:7" ht="15" customHeight="1">
      <c r="C3" s="1084"/>
      <c r="D3" s="1084"/>
      <c r="E3" s="1084"/>
      <c r="F3" s="1084"/>
      <c r="G3" s="1084"/>
    </row>
    <row r="4" spans="1:7">
      <c r="A4" s="250" t="s">
        <v>254</v>
      </c>
    </row>
    <row r="5" spans="1:7" ht="15.4">
      <c r="A5" s="43"/>
      <c r="C5" s="2"/>
      <c r="D5" s="2"/>
      <c r="E5" s="2"/>
      <c r="F5" s="2"/>
      <c r="G5" s="2"/>
    </row>
    <row r="6" spans="1:7">
      <c r="C6" s="2"/>
      <c r="D6" s="2"/>
      <c r="E6" s="2"/>
      <c r="F6" s="2"/>
      <c r="G6" s="2"/>
    </row>
    <row r="7" spans="1:7" ht="15.4" thickBot="1">
      <c r="D7" s="560"/>
      <c r="E7" s="1085" t="s">
        <v>1224</v>
      </c>
      <c r="F7" s="1085"/>
    </row>
    <row r="8" spans="1:7" ht="15.4" thickBot="1">
      <c r="D8" s="561" t="s">
        <v>1225</v>
      </c>
      <c r="E8" s="912">
        <f>+'[1]Tabla 45'!C6</f>
        <v>2023</v>
      </c>
      <c r="F8" s="912">
        <f>+'[1]Tabla 45'!D6</f>
        <v>2022</v>
      </c>
    </row>
    <row r="9" spans="1:7" s="24" customFormat="1" ht="18" customHeight="1">
      <c r="D9" s="359" t="s">
        <v>1226</v>
      </c>
      <c r="E9" s="913">
        <v>1517801</v>
      </c>
      <c r="F9" s="913">
        <v>1667791</v>
      </c>
    </row>
    <row r="10" spans="1:7" s="24" customFormat="1" ht="18" customHeight="1">
      <c r="D10" s="359" t="s">
        <v>1227</v>
      </c>
      <c r="E10" s="913">
        <v>0</v>
      </c>
      <c r="F10" s="913">
        <v>0</v>
      </c>
    </row>
    <row r="11" spans="1:7" s="24" customFormat="1" ht="18" customHeight="1">
      <c r="D11" s="359" t="s">
        <v>1228</v>
      </c>
      <c r="E11" s="913">
        <v>0</v>
      </c>
      <c r="F11" s="913">
        <v>0</v>
      </c>
    </row>
    <row r="12" spans="1:7" s="24" customFormat="1" ht="18" customHeight="1">
      <c r="D12" s="359" t="s">
        <v>1229</v>
      </c>
      <c r="E12" s="913">
        <v>0</v>
      </c>
      <c r="F12" s="913">
        <v>0</v>
      </c>
    </row>
    <row r="13" spans="1:7" s="24" customFormat="1" ht="18" customHeight="1">
      <c r="D13" s="359" t="s">
        <v>1230</v>
      </c>
      <c r="E13" s="913">
        <v>0</v>
      </c>
      <c r="F13" s="913">
        <v>0</v>
      </c>
    </row>
    <row r="14" spans="1:7" s="24" customFormat="1" ht="18" customHeight="1">
      <c r="D14" s="359" t="s">
        <v>1231</v>
      </c>
      <c r="E14" s="913">
        <v>0</v>
      </c>
      <c r="F14" s="913">
        <v>0</v>
      </c>
    </row>
    <row r="15" spans="1:7" s="24" customFormat="1" ht="18" customHeight="1">
      <c r="D15" s="359" t="s">
        <v>1232</v>
      </c>
      <c r="E15" s="913">
        <v>0</v>
      </c>
      <c r="F15" s="913">
        <v>0</v>
      </c>
    </row>
    <row r="16" spans="1:7" s="24" customFormat="1" ht="18" customHeight="1">
      <c r="D16" s="359" t="s">
        <v>1233</v>
      </c>
      <c r="E16" s="913">
        <v>0</v>
      </c>
      <c r="F16" s="913">
        <v>0</v>
      </c>
    </row>
    <row r="17" spans="4:6" s="24" customFormat="1" ht="18" customHeight="1" thickBot="1">
      <c r="D17" s="359" t="s">
        <v>1234</v>
      </c>
      <c r="E17" s="913">
        <v>0</v>
      </c>
      <c r="F17" s="913">
        <v>0</v>
      </c>
    </row>
    <row r="18" spans="4:6" ht="21" customHeight="1">
      <c r="D18" s="332" t="s">
        <v>377</v>
      </c>
      <c r="E18" s="562">
        <v>1517801</v>
      </c>
      <c r="F18" s="562">
        <v>1667791</v>
      </c>
    </row>
    <row r="20" spans="4:6">
      <c r="D20" s="357" t="s">
        <v>333</v>
      </c>
    </row>
  </sheetData>
  <mergeCells count="2">
    <mergeCell ref="C2:G3"/>
    <mergeCell ref="E7:F7"/>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59999389629810485"/>
  </sheetPr>
  <dimension ref="A2:H25"/>
  <sheetViews>
    <sheetView workbookViewId="0"/>
  </sheetViews>
  <sheetFormatPr baseColWidth="10" defaultColWidth="11.3984375" defaultRowHeight="14.25"/>
  <cols>
    <col min="1" max="1" width="12.1328125" style="1" customWidth="1"/>
    <col min="2" max="2" width="3.6640625" style="1" customWidth="1"/>
    <col min="3" max="3" width="6.3984375" style="1" bestFit="1" customWidth="1"/>
    <col min="4" max="4" width="43.3984375" style="1" bestFit="1" customWidth="1"/>
    <col min="5" max="5" width="27" style="1" customWidth="1"/>
    <col min="6" max="6" width="19.86328125" style="1" customWidth="1"/>
    <col min="7" max="7" width="41.6640625" style="1" customWidth="1"/>
    <col min="8" max="16384" width="11.3984375" style="1"/>
  </cols>
  <sheetData>
    <row r="2" spans="1:8" ht="15" customHeight="1">
      <c r="C2" s="965" t="s">
        <v>1235</v>
      </c>
      <c r="D2" s="982"/>
      <c r="E2" s="982"/>
      <c r="F2" s="982"/>
      <c r="G2" s="982"/>
      <c r="H2" s="982"/>
    </row>
    <row r="3" spans="1:8" ht="15" customHeight="1">
      <c r="C3" s="982"/>
      <c r="D3" s="982"/>
      <c r="E3" s="982"/>
      <c r="F3" s="982"/>
      <c r="G3" s="982"/>
      <c r="H3" s="982"/>
    </row>
    <row r="4" spans="1:8">
      <c r="A4" s="250" t="s">
        <v>254</v>
      </c>
    </row>
    <row r="5" spans="1:8" ht="15.4">
      <c r="A5" s="43" t="s">
        <v>143</v>
      </c>
      <c r="C5" s="2"/>
      <c r="D5" s="2"/>
      <c r="E5" s="2"/>
      <c r="F5" s="2"/>
      <c r="G5" s="2"/>
      <c r="H5" s="2"/>
    </row>
    <row r="6" spans="1:8">
      <c r="C6" s="2"/>
      <c r="D6" s="2"/>
      <c r="E6" s="2"/>
      <c r="F6" s="2"/>
      <c r="G6" s="2"/>
      <c r="H6" s="2"/>
    </row>
    <row r="7" spans="1:8">
      <c r="C7" s="334"/>
      <c r="D7" s="334"/>
      <c r="E7" s="338" t="s">
        <v>268</v>
      </c>
      <c r="F7" s="338" t="s">
        <v>269</v>
      </c>
      <c r="G7" s="338" t="s">
        <v>270</v>
      </c>
      <c r="H7" s="2"/>
    </row>
    <row r="8" spans="1:8" s="2" customFormat="1" ht="34.5" customHeight="1" thickBot="1">
      <c r="C8" s="334"/>
      <c r="D8" s="334"/>
      <c r="E8" s="1066" t="s">
        <v>1236</v>
      </c>
      <c r="F8" s="1066"/>
      <c r="G8" s="1066"/>
    </row>
    <row r="9" spans="1:8" s="2" customFormat="1" ht="29.25" customHeight="1" thickBot="1">
      <c r="C9" s="334"/>
      <c r="D9" s="334"/>
      <c r="E9" s="1086" t="s">
        <v>1237</v>
      </c>
      <c r="F9" s="1086"/>
      <c r="G9" s="1081" t="s">
        <v>1238</v>
      </c>
    </row>
    <row r="10" spans="1:8" s="2" customFormat="1" ht="37.5" customHeight="1" thickBot="1">
      <c r="C10" s="335"/>
      <c r="D10" s="334"/>
      <c r="E10" s="336"/>
      <c r="F10" s="337" t="s">
        <v>1239</v>
      </c>
      <c r="G10" s="1081"/>
    </row>
    <row r="11" spans="1:8" s="2" customFormat="1" ht="13.9">
      <c r="C11" s="339">
        <v>1</v>
      </c>
      <c r="D11" s="332" t="s">
        <v>1240</v>
      </c>
      <c r="E11" s="333">
        <v>4339886</v>
      </c>
      <c r="F11" s="333">
        <v>53214.954000000005</v>
      </c>
      <c r="G11" s="333">
        <v>0</v>
      </c>
    </row>
    <row r="12" spans="1:8" s="45" customFormat="1" ht="18" customHeight="1">
      <c r="C12" s="294">
        <v>2</v>
      </c>
      <c r="D12" s="863" t="s">
        <v>1241</v>
      </c>
      <c r="E12" s="864">
        <v>3100000</v>
      </c>
      <c r="F12" s="864">
        <v>53214.954000000005</v>
      </c>
      <c r="G12" s="864">
        <v>0</v>
      </c>
    </row>
    <row r="13" spans="1:8" s="24" customFormat="1" ht="18" customHeight="1">
      <c r="C13" s="294">
        <v>3</v>
      </c>
      <c r="D13" s="359" t="s">
        <v>1242</v>
      </c>
      <c r="E13" s="358">
        <v>3100000</v>
      </c>
      <c r="F13" s="358">
        <v>53214.954000000005</v>
      </c>
      <c r="G13" s="358">
        <v>0</v>
      </c>
      <c r="H13" s="45"/>
    </row>
    <row r="14" spans="1:8" s="24" customFormat="1" ht="18" customHeight="1">
      <c r="C14" s="294">
        <v>4</v>
      </c>
      <c r="D14" s="359" t="s">
        <v>1243</v>
      </c>
      <c r="E14" s="358">
        <v>0</v>
      </c>
      <c r="F14" s="358">
        <v>0</v>
      </c>
      <c r="G14" s="358">
        <v>0</v>
      </c>
      <c r="H14" s="45"/>
    </row>
    <row r="15" spans="1:8" s="24" customFormat="1" ht="18" customHeight="1">
      <c r="C15" s="294">
        <v>5</v>
      </c>
      <c r="D15" s="359" t="s">
        <v>1244</v>
      </c>
      <c r="E15" s="358">
        <v>0</v>
      </c>
      <c r="F15" s="358">
        <v>0</v>
      </c>
      <c r="G15" s="358">
        <v>0</v>
      </c>
      <c r="H15" s="45"/>
    </row>
    <row r="16" spans="1:8" s="24" customFormat="1" ht="18" customHeight="1">
      <c r="C16" s="294">
        <v>6</v>
      </c>
      <c r="D16" s="359" t="s">
        <v>1245</v>
      </c>
      <c r="E16" s="358">
        <v>0</v>
      </c>
      <c r="F16" s="358">
        <v>0</v>
      </c>
      <c r="G16" s="358">
        <v>0</v>
      </c>
      <c r="H16" s="45"/>
    </row>
    <row r="17" spans="3:8" s="24" customFormat="1" ht="18" customHeight="1">
      <c r="C17" s="294">
        <v>7</v>
      </c>
      <c r="D17" s="863" t="s">
        <v>1246</v>
      </c>
      <c r="E17" s="864">
        <v>1239886</v>
      </c>
      <c r="F17" s="864">
        <v>0</v>
      </c>
      <c r="G17" s="864">
        <v>0</v>
      </c>
      <c r="H17" s="45"/>
    </row>
    <row r="18" spans="3:8" s="24" customFormat="1" ht="18" customHeight="1">
      <c r="C18" s="294">
        <v>8</v>
      </c>
      <c r="D18" s="359" t="s">
        <v>1247</v>
      </c>
      <c r="E18" s="358">
        <v>0</v>
      </c>
      <c r="F18" s="358">
        <v>0</v>
      </c>
      <c r="G18" s="358">
        <v>0</v>
      </c>
      <c r="H18" s="45"/>
    </row>
    <row r="19" spans="3:8" s="24" customFormat="1" ht="18" customHeight="1">
      <c r="C19" s="294">
        <v>9</v>
      </c>
      <c r="D19" s="359" t="s">
        <v>1248</v>
      </c>
      <c r="E19" s="358">
        <v>0</v>
      </c>
      <c r="F19" s="358">
        <v>0</v>
      </c>
      <c r="G19" s="358">
        <v>0</v>
      </c>
      <c r="H19" s="45"/>
    </row>
    <row r="20" spans="3:8" s="24" customFormat="1" ht="18" customHeight="1">
      <c r="C20" s="294">
        <v>10</v>
      </c>
      <c r="D20" s="359" t="s">
        <v>1249</v>
      </c>
      <c r="E20" s="358">
        <v>0</v>
      </c>
      <c r="F20" s="358">
        <v>0</v>
      </c>
      <c r="G20" s="358">
        <v>0</v>
      </c>
      <c r="H20" s="45"/>
    </row>
    <row r="21" spans="3:8" s="24" customFormat="1" ht="18" customHeight="1">
      <c r="C21" s="294">
        <v>11</v>
      </c>
      <c r="D21" s="359" t="s">
        <v>1250</v>
      </c>
      <c r="E21" s="358">
        <v>1239886</v>
      </c>
      <c r="F21" s="358">
        <v>0</v>
      </c>
      <c r="G21" s="358">
        <v>0</v>
      </c>
      <c r="H21" s="45"/>
    </row>
    <row r="22" spans="3:8" s="24" customFormat="1" ht="18" customHeight="1">
      <c r="C22" s="294">
        <v>12</v>
      </c>
      <c r="D22" s="359" t="s">
        <v>1245</v>
      </c>
      <c r="E22" s="358">
        <v>0</v>
      </c>
      <c r="F22" s="358">
        <v>0</v>
      </c>
      <c r="G22" s="358">
        <v>0</v>
      </c>
      <c r="H22" s="45"/>
    </row>
    <row r="23" spans="3:8">
      <c r="C23" s="2"/>
      <c r="D23" s="2"/>
      <c r="E23" s="2"/>
      <c r="F23" s="2"/>
      <c r="G23" s="2"/>
      <c r="H23" s="2"/>
    </row>
    <row r="24" spans="3:8">
      <c r="C24" s="2"/>
      <c r="D24" s="357" t="s">
        <v>333</v>
      </c>
      <c r="E24" s="730"/>
      <c r="F24" s="730"/>
      <c r="G24" s="730"/>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1251</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59999389629810485"/>
  </sheetPr>
  <dimension ref="A2:K17"/>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5.59765625" style="1" customWidth="1"/>
    <col min="5" max="5" width="32.59765625" style="1" customWidth="1"/>
    <col min="6" max="6" width="15.59765625" style="1" customWidth="1"/>
    <col min="7" max="7" width="14.1328125" style="1" customWidth="1"/>
    <col min="8" max="8" width="17.3984375" style="1" customWidth="1"/>
    <col min="9" max="9" width="16" style="1" customWidth="1"/>
    <col min="10" max="10" width="19.3984375" style="1" customWidth="1"/>
    <col min="11" max="16384" width="11.3984375" style="1"/>
  </cols>
  <sheetData>
    <row r="2" spans="1:11" ht="15" customHeight="1">
      <c r="C2" s="982" t="s">
        <v>1252</v>
      </c>
      <c r="D2" s="982"/>
      <c r="E2" s="982"/>
      <c r="F2" s="982"/>
      <c r="G2" s="982"/>
      <c r="H2" s="982"/>
      <c r="I2" s="982"/>
      <c r="J2" s="982"/>
      <c r="K2" s="982"/>
    </row>
    <row r="3" spans="1:11" ht="15" customHeight="1">
      <c r="C3" s="982"/>
      <c r="D3" s="982"/>
      <c r="E3" s="982"/>
      <c r="F3" s="982"/>
      <c r="G3" s="982"/>
      <c r="H3" s="982"/>
      <c r="I3" s="982"/>
      <c r="J3" s="982"/>
      <c r="K3" s="982"/>
    </row>
    <row r="4" spans="1:11">
      <c r="A4" s="250" t="s">
        <v>254</v>
      </c>
    </row>
    <row r="5" spans="1:11" ht="15.4">
      <c r="A5" s="43" t="s">
        <v>148</v>
      </c>
      <c r="C5" s="2"/>
      <c r="D5" s="2"/>
      <c r="E5" s="2"/>
      <c r="F5" s="2"/>
      <c r="G5" s="2"/>
      <c r="H5" s="2"/>
      <c r="I5" s="2"/>
    </row>
    <row r="6" spans="1:11">
      <c r="D6" s="2"/>
      <c r="E6" s="2"/>
      <c r="F6" s="2"/>
      <c r="G6" s="322"/>
      <c r="H6" s="2"/>
      <c r="I6" s="2"/>
      <c r="J6" s="2"/>
    </row>
    <row r="7" spans="1:11" s="24" customFormat="1" ht="42.75" customHeight="1" thickBot="1">
      <c r="A7" s="323"/>
      <c r="B7" s="323"/>
      <c r="C7" s="323"/>
      <c r="D7" s="45"/>
      <c r="E7" s="342"/>
      <c r="F7" s="986" t="s">
        <v>1253</v>
      </c>
      <c r="G7" s="1087" t="s">
        <v>1254</v>
      </c>
      <c r="H7" s="1087"/>
      <c r="I7" s="1087"/>
      <c r="J7" s="1087"/>
    </row>
    <row r="8" spans="1:11" s="24" customFormat="1" ht="51.7" customHeight="1" thickBot="1">
      <c r="A8" s="323"/>
      <c r="B8" s="323"/>
      <c r="C8" s="323"/>
      <c r="D8" s="45"/>
      <c r="E8" s="342"/>
      <c r="F8" s="986"/>
      <c r="G8" s="177"/>
      <c r="H8" s="876" t="s">
        <v>1255</v>
      </c>
      <c r="I8" s="1088" t="s">
        <v>1256</v>
      </c>
      <c r="J8" s="1088"/>
    </row>
    <row r="9" spans="1:11" s="24" customFormat="1" ht="44" customHeight="1" thickBot="1">
      <c r="D9" s="45"/>
      <c r="E9" s="342"/>
      <c r="F9" s="986"/>
      <c r="G9" s="343"/>
      <c r="H9" s="344"/>
      <c r="I9" s="344"/>
      <c r="J9" s="852" t="s">
        <v>1257</v>
      </c>
    </row>
    <row r="10" spans="1:11" ht="24.75" customHeight="1">
      <c r="D10" s="97"/>
      <c r="E10" s="341"/>
      <c r="F10" s="563" t="s">
        <v>268</v>
      </c>
      <c r="G10" s="563" t="s">
        <v>269</v>
      </c>
      <c r="H10" s="563" t="s">
        <v>270</v>
      </c>
      <c r="I10" s="563" t="s">
        <v>271</v>
      </c>
      <c r="J10" s="563" t="s">
        <v>272</v>
      </c>
    </row>
    <row r="11" spans="1:11" s="24" customFormat="1" ht="13.15">
      <c r="D11" s="640">
        <v>1</v>
      </c>
      <c r="E11" s="345" t="s">
        <v>1086</v>
      </c>
      <c r="F11" s="346">
        <v>30720196.934</v>
      </c>
      <c r="G11" s="346">
        <v>23027151.074999996</v>
      </c>
      <c r="H11" s="346">
        <v>20593792.413999997</v>
      </c>
      <c r="I11" s="346">
        <v>2433358.6609999998</v>
      </c>
      <c r="J11" s="346">
        <v>0</v>
      </c>
    </row>
    <row r="12" spans="1:11" s="24" customFormat="1" ht="13.15">
      <c r="D12" s="640">
        <v>2</v>
      </c>
      <c r="E12" s="345" t="s">
        <v>1258</v>
      </c>
      <c r="F12" s="346">
        <v>11687446</v>
      </c>
      <c r="G12" s="346">
        <v>0</v>
      </c>
      <c r="H12" s="346">
        <v>0</v>
      </c>
      <c r="I12" s="346">
        <v>0</v>
      </c>
      <c r="J12" s="347" t="s">
        <v>2142</v>
      </c>
    </row>
    <row r="13" spans="1:11" s="24" customFormat="1" ht="13.15">
      <c r="D13" s="640">
        <v>3</v>
      </c>
      <c r="E13" s="345" t="s">
        <v>377</v>
      </c>
      <c r="F13" s="346">
        <v>42407642.934</v>
      </c>
      <c r="G13" s="346">
        <v>23027151.074999996</v>
      </c>
      <c r="H13" s="346">
        <v>20593792.413999997</v>
      </c>
      <c r="I13" s="105">
        <v>2433358.6609999998</v>
      </c>
      <c r="J13" s="346">
        <v>0</v>
      </c>
    </row>
    <row r="14" spans="1:11" s="24" customFormat="1" ht="25.5">
      <c r="D14" s="640">
        <v>4</v>
      </c>
      <c r="E14" s="203" t="s">
        <v>1259</v>
      </c>
      <c r="F14" s="346">
        <v>229015.59199999995</v>
      </c>
      <c r="G14" s="346">
        <v>337585.10600000003</v>
      </c>
      <c r="H14" s="346">
        <v>266152.033</v>
      </c>
      <c r="I14" s="346">
        <v>71433.073000000004</v>
      </c>
      <c r="J14" s="346">
        <v>0</v>
      </c>
    </row>
    <row r="15" spans="1:11" s="24" customFormat="1" ht="13.15">
      <c r="D15" s="641" t="s">
        <v>878</v>
      </c>
      <c r="E15" s="203" t="s">
        <v>1260</v>
      </c>
      <c r="F15" s="346">
        <v>229015.59199999995</v>
      </c>
      <c r="G15" s="346">
        <v>337585.10600000003</v>
      </c>
      <c r="H15" s="348"/>
      <c r="I15" s="348"/>
      <c r="J15" s="348"/>
    </row>
    <row r="16" spans="1:11">
      <c r="D16" s="642"/>
    </row>
    <row r="17" spans="5:5">
      <c r="E17" s="357" t="s">
        <v>333</v>
      </c>
    </row>
  </sheetData>
  <mergeCells count="4">
    <mergeCell ref="C2:K3"/>
    <mergeCell ref="F7:F9"/>
    <mergeCell ref="G7:J7"/>
    <mergeCell ref="I8:J8"/>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59999389629810485"/>
  </sheetPr>
  <dimension ref="A2:K27"/>
  <sheetViews>
    <sheetView zoomScale="85" zoomScaleNormal="85" workbookViewId="0">
      <selection activeCell="A4" sqref="A4"/>
    </sheetView>
  </sheetViews>
  <sheetFormatPr baseColWidth="10" defaultColWidth="11.3984375" defaultRowHeight="14.25"/>
  <cols>
    <col min="1" max="1" width="12.1328125" style="1" customWidth="1"/>
    <col min="2" max="2" width="3.6640625" style="1" customWidth="1"/>
    <col min="3" max="3" width="5.59765625" style="1" bestFit="1" customWidth="1"/>
    <col min="4" max="4" width="51.19921875" style="1" customWidth="1"/>
    <col min="5" max="8" width="20.19921875" style="1" customWidth="1"/>
    <col min="9" max="10" width="17.19921875" style="1" customWidth="1"/>
    <col min="11" max="16384" width="11.3984375" style="1"/>
  </cols>
  <sheetData>
    <row r="2" spans="1:11" ht="15" customHeight="1">
      <c r="C2" s="965" t="s">
        <v>1261</v>
      </c>
      <c r="D2" s="965"/>
      <c r="E2" s="965"/>
      <c r="F2" s="965"/>
      <c r="G2" s="965"/>
      <c r="H2" s="965"/>
      <c r="I2" s="965"/>
      <c r="J2" s="965"/>
      <c r="K2" s="965"/>
    </row>
    <row r="3" spans="1:11" ht="15" customHeight="1">
      <c r="C3" s="965"/>
      <c r="D3" s="965"/>
      <c r="E3" s="965"/>
      <c r="F3" s="965"/>
      <c r="G3" s="965"/>
      <c r="H3" s="965"/>
      <c r="I3" s="965"/>
      <c r="J3" s="965"/>
      <c r="K3" s="965"/>
    </row>
    <row r="4" spans="1:11">
      <c r="A4" s="250" t="s">
        <v>254</v>
      </c>
    </row>
    <row r="5" spans="1:11" ht="15.4">
      <c r="A5" s="43" t="s">
        <v>151</v>
      </c>
      <c r="C5" s="2"/>
      <c r="D5" s="2"/>
      <c r="E5" s="2"/>
      <c r="F5" s="2"/>
      <c r="G5" s="2"/>
      <c r="H5" s="2"/>
      <c r="I5" s="2"/>
    </row>
    <row r="6" spans="1:11" ht="66" customHeight="1" thickBot="1">
      <c r="C6" s="68"/>
      <c r="D6" s="1089" t="s">
        <v>1144</v>
      </c>
      <c r="E6" s="986" t="s">
        <v>1262</v>
      </c>
      <c r="F6" s="986"/>
      <c r="G6" s="986" t="s">
        <v>1263</v>
      </c>
      <c r="H6" s="986"/>
      <c r="I6" s="986" t="s">
        <v>1264</v>
      </c>
      <c r="J6" s="986"/>
    </row>
    <row r="7" spans="1:11" ht="25.9" thickBot="1">
      <c r="C7" s="566"/>
      <c r="D7" s="1089"/>
      <c r="E7" s="743" t="s">
        <v>1265</v>
      </c>
      <c r="F7" s="743" t="s">
        <v>825</v>
      </c>
      <c r="G7" s="743" t="s">
        <v>1265</v>
      </c>
      <c r="H7" s="743" t="s">
        <v>825</v>
      </c>
      <c r="I7" s="743" t="s">
        <v>1002</v>
      </c>
      <c r="J7" s="743" t="s">
        <v>1266</v>
      </c>
    </row>
    <row r="8" spans="1:11" ht="14.65" thickBot="1">
      <c r="C8" s="566"/>
      <c r="D8" s="1090"/>
      <c r="E8" s="567" t="s">
        <v>268</v>
      </c>
      <c r="F8" s="567" t="s">
        <v>269</v>
      </c>
      <c r="G8" s="567" t="s">
        <v>270</v>
      </c>
      <c r="H8" s="567" t="s">
        <v>271</v>
      </c>
      <c r="I8" s="567" t="s">
        <v>272</v>
      </c>
      <c r="J8" s="567" t="s">
        <v>336</v>
      </c>
    </row>
    <row r="9" spans="1:11" ht="17.2" customHeight="1">
      <c r="C9" s="568">
        <v>1</v>
      </c>
      <c r="D9" s="569" t="s">
        <v>1147</v>
      </c>
      <c r="E9" s="570">
        <v>15183234.926999999</v>
      </c>
      <c r="F9" s="570">
        <v>20007</v>
      </c>
      <c r="G9" s="570">
        <v>19613876.026000001</v>
      </c>
      <c r="H9" s="570">
        <v>93880.623999999996</v>
      </c>
      <c r="I9" s="570">
        <v>15.191000000000001</v>
      </c>
      <c r="J9" s="571">
        <v>7.7081325235462548E-7</v>
      </c>
    </row>
    <row r="10" spans="1:11" ht="17.2" customHeight="1">
      <c r="C10" s="572">
        <v>2</v>
      </c>
      <c r="D10" s="120" t="s">
        <v>1148</v>
      </c>
      <c r="E10" s="741">
        <v>7701373.2680000002</v>
      </c>
      <c r="F10" s="741">
        <v>1145739.9439999999</v>
      </c>
      <c r="G10" s="741">
        <v>7709332.375</v>
      </c>
      <c r="H10" s="741">
        <v>241572.98499999999</v>
      </c>
      <c r="I10" s="741">
        <v>0</v>
      </c>
      <c r="J10" s="573">
        <v>0</v>
      </c>
    </row>
    <row r="11" spans="1:11" ht="17.2" customHeight="1">
      <c r="C11" s="572">
        <v>3</v>
      </c>
      <c r="D11" s="120" t="s">
        <v>1149</v>
      </c>
      <c r="E11" s="741">
        <v>1204729.666</v>
      </c>
      <c r="F11" s="741">
        <v>377235.484</v>
      </c>
      <c r="G11" s="741">
        <v>1203091.6129999999</v>
      </c>
      <c r="H11" s="741">
        <v>147272.848</v>
      </c>
      <c r="I11" s="741">
        <v>153630.72699999998</v>
      </c>
      <c r="J11" s="573">
        <v>0.11376982395273508</v>
      </c>
    </row>
    <row r="12" spans="1:11" ht="17.2" customHeight="1">
      <c r="C12" s="572">
        <v>4</v>
      </c>
      <c r="D12" s="120" t="s">
        <v>1150</v>
      </c>
      <c r="E12" s="741">
        <v>0</v>
      </c>
      <c r="F12" s="741">
        <v>0</v>
      </c>
      <c r="G12" s="741">
        <v>42508.392</v>
      </c>
      <c r="H12" s="741">
        <v>0</v>
      </c>
      <c r="I12" s="741">
        <v>0</v>
      </c>
      <c r="J12" s="573" t="s">
        <v>4</v>
      </c>
    </row>
    <row r="13" spans="1:11" ht="17.2" customHeight="1">
      <c r="C13" s="572">
        <v>5</v>
      </c>
      <c r="D13" s="120" t="s">
        <v>1008</v>
      </c>
      <c r="E13" s="741">
        <v>0</v>
      </c>
      <c r="F13" s="741">
        <v>0</v>
      </c>
      <c r="G13" s="741">
        <v>0</v>
      </c>
      <c r="H13" s="741">
        <v>0</v>
      </c>
      <c r="I13" s="741">
        <v>0</v>
      </c>
      <c r="J13" s="573" t="s">
        <v>4</v>
      </c>
    </row>
    <row r="14" spans="1:11" ht="17.2" customHeight="1">
      <c r="C14" s="572">
        <v>6</v>
      </c>
      <c r="D14" s="120" t="s">
        <v>883</v>
      </c>
      <c r="E14" s="741">
        <v>1094370.1510000001</v>
      </c>
      <c r="F14" s="741">
        <v>1004309.3860000001</v>
      </c>
      <c r="G14" s="741">
        <v>1548847.966</v>
      </c>
      <c r="H14" s="741">
        <v>20690.062000000002</v>
      </c>
      <c r="I14" s="741">
        <v>814437.84299999999</v>
      </c>
      <c r="J14" s="573">
        <v>0.51890290548602114</v>
      </c>
    </row>
    <row r="15" spans="1:11" ht="17.2" customHeight="1">
      <c r="C15" s="572">
        <v>7</v>
      </c>
      <c r="D15" s="120" t="s">
        <v>889</v>
      </c>
      <c r="E15" s="741">
        <v>15482707.530999999</v>
      </c>
      <c r="F15" s="741">
        <v>6905285.5089999996</v>
      </c>
      <c r="G15" s="741">
        <v>11485892.658</v>
      </c>
      <c r="H15" s="741">
        <v>1420476.5379999999</v>
      </c>
      <c r="I15" s="741">
        <v>11740594.673</v>
      </c>
      <c r="J15" s="573">
        <v>0.90967447891066822</v>
      </c>
    </row>
    <row r="16" spans="1:11" ht="17.2" customHeight="1">
      <c r="C16" s="572">
        <v>8</v>
      </c>
      <c r="D16" s="120" t="s">
        <v>1267</v>
      </c>
      <c r="E16" s="741">
        <v>6539816.3320000004</v>
      </c>
      <c r="F16" s="741">
        <v>3655884.048</v>
      </c>
      <c r="G16" s="741">
        <v>5367754.9450000003</v>
      </c>
      <c r="H16" s="741">
        <v>389664.712</v>
      </c>
      <c r="I16" s="741">
        <v>3981746.3470000001</v>
      </c>
      <c r="J16" s="573">
        <v>0.69158522119521082</v>
      </c>
    </row>
    <row r="17" spans="3:10" ht="17.2" customHeight="1">
      <c r="C17" s="572">
        <v>9</v>
      </c>
      <c r="D17" s="120" t="s">
        <v>885</v>
      </c>
      <c r="E17" s="741">
        <v>16449754.889</v>
      </c>
      <c r="F17" s="741">
        <v>159380.53899999999</v>
      </c>
      <c r="G17" s="741">
        <v>16438401.945</v>
      </c>
      <c r="H17" s="741">
        <v>70488.225999999995</v>
      </c>
      <c r="I17" s="741">
        <v>5833674.7690000003</v>
      </c>
      <c r="J17" s="573">
        <v>0.35336565381285318</v>
      </c>
    </row>
    <row r="18" spans="3:10" ht="17.2" customHeight="1">
      <c r="C18" s="572">
        <v>10</v>
      </c>
      <c r="D18" s="120" t="s">
        <v>891</v>
      </c>
      <c r="E18" s="741">
        <v>592200.723</v>
      </c>
      <c r="F18" s="741">
        <v>8098.04</v>
      </c>
      <c r="G18" s="741">
        <v>525642.92500000005</v>
      </c>
      <c r="H18" s="741">
        <v>1513.9639999999999</v>
      </c>
      <c r="I18" s="741">
        <v>566452.71600000001</v>
      </c>
      <c r="J18" s="573">
        <v>1.0745429450320623</v>
      </c>
    </row>
    <row r="19" spans="3:10" ht="17.2" customHeight="1">
      <c r="C19" s="572">
        <v>11</v>
      </c>
      <c r="D19" s="120" t="s">
        <v>1010</v>
      </c>
      <c r="E19" s="741">
        <v>942378.20600000001</v>
      </c>
      <c r="F19" s="741">
        <v>658807.94799999997</v>
      </c>
      <c r="G19" s="741">
        <v>934027.46900000004</v>
      </c>
      <c r="H19" s="741">
        <v>270944.44799999997</v>
      </c>
      <c r="I19" s="741">
        <v>1807457.875</v>
      </c>
      <c r="J19" s="573">
        <v>1.4999999995850526</v>
      </c>
    </row>
    <row r="20" spans="3:10" ht="17.2" customHeight="1">
      <c r="C20" s="572">
        <v>12</v>
      </c>
      <c r="D20" s="120" t="s">
        <v>877</v>
      </c>
      <c r="E20" s="741">
        <v>38741.578999999998</v>
      </c>
      <c r="F20" s="741">
        <v>0</v>
      </c>
      <c r="G20" s="741">
        <v>38741.578999999998</v>
      </c>
      <c r="H20" s="741">
        <v>0</v>
      </c>
      <c r="I20" s="741">
        <v>3874.3510000000001</v>
      </c>
      <c r="J20" s="573">
        <v>0.1000049843089772</v>
      </c>
    </row>
    <row r="21" spans="3:10" ht="22.5" customHeight="1">
      <c r="C21" s="572">
        <v>13</v>
      </c>
      <c r="D21" s="120" t="s">
        <v>1268</v>
      </c>
      <c r="E21" s="741">
        <v>129628.522</v>
      </c>
      <c r="F21" s="741">
        <v>68669.231</v>
      </c>
      <c r="G21" s="741">
        <v>129628.522</v>
      </c>
      <c r="H21" s="741">
        <v>0</v>
      </c>
      <c r="I21" s="741">
        <v>113320.149</v>
      </c>
      <c r="J21" s="573">
        <v>0.87419147616293891</v>
      </c>
    </row>
    <row r="22" spans="3:10" ht="17.2" customHeight="1">
      <c r="C22" s="572">
        <v>14</v>
      </c>
      <c r="D22" s="120" t="s">
        <v>1012</v>
      </c>
      <c r="E22" s="741">
        <v>17062.822</v>
      </c>
      <c r="F22" s="741">
        <v>0</v>
      </c>
      <c r="G22" s="741">
        <v>17062.822</v>
      </c>
      <c r="H22" s="741">
        <v>0</v>
      </c>
      <c r="I22" s="741">
        <v>18809.579000000002</v>
      </c>
      <c r="J22" s="573">
        <v>1.1023721046846766</v>
      </c>
    </row>
    <row r="23" spans="3:10" ht="17.2" customHeight="1">
      <c r="C23" s="572">
        <v>15</v>
      </c>
      <c r="D23" s="120" t="s">
        <v>1153</v>
      </c>
      <c r="E23" s="741">
        <v>761304.87399999995</v>
      </c>
      <c r="F23" s="741">
        <v>0</v>
      </c>
      <c r="G23" s="741">
        <v>761304.87399999995</v>
      </c>
      <c r="H23" s="741">
        <v>0</v>
      </c>
      <c r="I23" s="741">
        <v>1287839.581</v>
      </c>
      <c r="J23" s="573">
        <v>1.6916213529981947</v>
      </c>
    </row>
    <row r="24" spans="3:10" ht="17.2" customHeight="1">
      <c r="C24" s="572">
        <v>16</v>
      </c>
      <c r="D24" s="120" t="s">
        <v>1146</v>
      </c>
      <c r="E24" s="741">
        <v>4566272.7439999999</v>
      </c>
      <c r="F24" s="741">
        <v>0</v>
      </c>
      <c r="G24" s="741">
        <v>4566272.7439999999</v>
      </c>
      <c r="H24" s="741">
        <v>0</v>
      </c>
      <c r="I24" s="741">
        <v>4745586.5920000002</v>
      </c>
      <c r="J24" s="573">
        <v>1.0392691935092173</v>
      </c>
    </row>
    <row r="25" spans="3:10" s="306" customFormat="1" ht="29.25" customHeight="1">
      <c r="C25" s="565">
        <v>17</v>
      </c>
      <c r="D25" s="199" t="s">
        <v>788</v>
      </c>
      <c r="E25" s="258">
        <v>70703576.234999999</v>
      </c>
      <c r="F25" s="258">
        <v>14003417.130000001</v>
      </c>
      <c r="G25" s="258">
        <v>70382386.855000004</v>
      </c>
      <c r="H25" s="258">
        <v>2656504.4070000001</v>
      </c>
      <c r="I25" s="258">
        <v>31067440.392999999</v>
      </c>
      <c r="J25" s="574">
        <v>0.42535476451247112</v>
      </c>
    </row>
    <row r="27" spans="3:10">
      <c r="D27" s="357" t="s">
        <v>333</v>
      </c>
    </row>
  </sheetData>
  <mergeCells count="5">
    <mergeCell ref="C2:K3"/>
    <mergeCell ref="D6:D8"/>
    <mergeCell ref="E6:F6"/>
    <mergeCell ref="G6:H6"/>
    <mergeCell ref="I6:J6"/>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4" tint="0.59999389629810485"/>
  </sheetPr>
  <dimension ref="A2:J28"/>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51.19921875" style="1" customWidth="1"/>
    <col min="5" max="5" width="14.1328125" style="1" customWidth="1"/>
    <col min="6" max="6" width="15" style="1" customWidth="1"/>
    <col min="7" max="7" width="14.59765625" style="1" customWidth="1"/>
    <col min="8" max="16384" width="11.3984375" style="1"/>
  </cols>
  <sheetData>
    <row r="2" spans="1:10" ht="15" customHeight="1">
      <c r="C2" s="965" t="s">
        <v>1269</v>
      </c>
      <c r="D2" s="982"/>
      <c r="E2" s="982"/>
      <c r="F2" s="982"/>
      <c r="G2" s="982"/>
      <c r="H2" s="982"/>
      <c r="I2" s="982"/>
    </row>
    <row r="3" spans="1:10" ht="15" customHeight="1">
      <c r="C3" s="982"/>
      <c r="D3" s="982"/>
      <c r="E3" s="982"/>
      <c r="F3" s="982"/>
      <c r="G3" s="982"/>
      <c r="H3" s="982"/>
      <c r="I3" s="982"/>
    </row>
    <row r="4" spans="1:10">
      <c r="A4" s="250" t="s">
        <v>254</v>
      </c>
    </row>
    <row r="5" spans="1:10" ht="15.4">
      <c r="A5" s="43"/>
      <c r="C5" s="2"/>
      <c r="D5" s="2"/>
      <c r="E5" s="2"/>
      <c r="F5" s="2"/>
      <c r="G5" s="2"/>
      <c r="H5" s="2"/>
      <c r="I5" s="2"/>
    </row>
    <row r="6" spans="1:10">
      <c r="E6" s="2"/>
      <c r="F6" s="2"/>
    </row>
    <row r="7" spans="1:10">
      <c r="A7" s="321"/>
      <c r="B7" s="321"/>
      <c r="C7" s="321"/>
      <c r="D7" s="1091" t="s">
        <v>713</v>
      </c>
      <c r="E7" s="1093"/>
      <c r="F7" s="1093"/>
      <c r="G7" s="1093"/>
      <c r="I7" s="321"/>
      <c r="J7" s="321"/>
    </row>
    <row r="8" spans="1:10" ht="40.9" thickBot="1">
      <c r="A8" s="321"/>
      <c r="B8" s="321"/>
      <c r="C8" s="321"/>
      <c r="D8" s="1092"/>
      <c r="E8" s="205" t="s">
        <v>1270</v>
      </c>
      <c r="F8" s="205" t="s">
        <v>1271</v>
      </c>
      <c r="G8" s="360" t="s">
        <v>377</v>
      </c>
      <c r="I8" s="321"/>
      <c r="J8" s="321"/>
    </row>
    <row r="9" spans="1:10" s="24" customFormat="1" ht="17.2" customHeight="1">
      <c r="D9" s="340" t="s">
        <v>1147</v>
      </c>
      <c r="E9" s="352">
        <v>0</v>
      </c>
      <c r="F9" s="352">
        <v>0</v>
      </c>
      <c r="G9" s="352">
        <v>0</v>
      </c>
    </row>
    <row r="10" spans="1:10" s="24" customFormat="1" ht="17.2" customHeight="1">
      <c r="D10" s="120" t="s">
        <v>1148</v>
      </c>
      <c r="E10" s="354">
        <v>0</v>
      </c>
      <c r="F10" s="354">
        <v>0</v>
      </c>
      <c r="G10" s="354">
        <v>0</v>
      </c>
    </row>
    <row r="11" spans="1:10" s="24" customFormat="1" ht="17.2" customHeight="1">
      <c r="D11" s="120" t="s">
        <v>1149</v>
      </c>
      <c r="E11" s="354">
        <v>1820.2719999999999</v>
      </c>
      <c r="F11" s="354">
        <v>0</v>
      </c>
      <c r="G11" s="354">
        <v>1820.2719999999999</v>
      </c>
    </row>
    <row r="12" spans="1:10" s="24" customFormat="1" ht="17.2" customHeight="1">
      <c r="D12" s="120" t="s">
        <v>1150</v>
      </c>
      <c r="E12" s="354">
        <v>0</v>
      </c>
      <c r="F12" s="354">
        <v>0</v>
      </c>
      <c r="G12" s="354">
        <v>0</v>
      </c>
    </row>
    <row r="13" spans="1:10" s="24" customFormat="1" ht="17.2" customHeight="1">
      <c r="D13" s="120" t="s">
        <v>1008</v>
      </c>
      <c r="E13" s="354">
        <v>0</v>
      </c>
      <c r="F13" s="354">
        <v>0</v>
      </c>
      <c r="G13" s="354">
        <v>0</v>
      </c>
    </row>
    <row r="14" spans="1:10" s="24" customFormat="1" ht="17.2" customHeight="1">
      <c r="D14" s="120" t="s">
        <v>883</v>
      </c>
      <c r="E14" s="354">
        <v>0</v>
      </c>
      <c r="F14" s="354">
        <v>0</v>
      </c>
      <c r="G14" s="354">
        <v>0</v>
      </c>
    </row>
    <row r="15" spans="1:10" s="24" customFormat="1" ht="17.2" customHeight="1">
      <c r="D15" s="120" t="s">
        <v>889</v>
      </c>
      <c r="E15" s="354">
        <v>3953479.79</v>
      </c>
      <c r="F15" s="354">
        <v>0</v>
      </c>
      <c r="G15" s="354">
        <v>3953479.79</v>
      </c>
    </row>
    <row r="16" spans="1:10" s="24" customFormat="1" ht="17.2" customHeight="1">
      <c r="D16" s="120" t="s">
        <v>887</v>
      </c>
      <c r="E16" s="354">
        <v>1204862.7109999999</v>
      </c>
      <c r="F16" s="354">
        <v>0</v>
      </c>
      <c r="G16" s="354">
        <v>1204862.7109999999</v>
      </c>
    </row>
    <row r="17" spans="4:7" s="24" customFormat="1" ht="30" customHeight="1">
      <c r="D17" s="120" t="s">
        <v>1151</v>
      </c>
      <c r="E17" s="354">
        <v>0</v>
      </c>
      <c r="F17" s="354">
        <v>0</v>
      </c>
      <c r="G17" s="354">
        <v>0</v>
      </c>
    </row>
    <row r="18" spans="4:7" s="24" customFormat="1" ht="17.2" customHeight="1">
      <c r="D18" s="120" t="s">
        <v>891</v>
      </c>
      <c r="E18" s="354">
        <v>66482.592000000004</v>
      </c>
      <c r="F18" s="354">
        <v>0</v>
      </c>
      <c r="G18" s="354">
        <v>66482.592000000004</v>
      </c>
    </row>
    <row r="19" spans="4:7" s="24" customFormat="1" ht="17.2" customHeight="1">
      <c r="D19" s="120" t="s">
        <v>1272</v>
      </c>
      <c r="E19" s="354">
        <v>0</v>
      </c>
      <c r="F19" s="354">
        <v>0</v>
      </c>
      <c r="G19" s="354">
        <v>0</v>
      </c>
    </row>
    <row r="20" spans="4:7" s="24" customFormat="1" ht="17.2" customHeight="1">
      <c r="D20" s="120" t="s">
        <v>877</v>
      </c>
      <c r="E20" s="354">
        <v>0</v>
      </c>
      <c r="F20" s="354">
        <v>0</v>
      </c>
      <c r="G20" s="354">
        <v>0</v>
      </c>
    </row>
    <row r="21" spans="4:7" s="24" customFormat="1" ht="30" customHeight="1">
      <c r="D21" s="120" t="s">
        <v>1011</v>
      </c>
      <c r="E21" s="354">
        <v>0</v>
      </c>
      <c r="F21" s="354">
        <v>0</v>
      </c>
      <c r="G21" s="354">
        <v>0</v>
      </c>
    </row>
    <row r="22" spans="4:7" s="24" customFormat="1" ht="30" customHeight="1">
      <c r="D22" s="120" t="s">
        <v>1273</v>
      </c>
      <c r="E22" s="354">
        <v>0</v>
      </c>
      <c r="F22" s="354">
        <v>0</v>
      </c>
      <c r="G22" s="354">
        <v>0</v>
      </c>
    </row>
    <row r="23" spans="4:7" s="24" customFormat="1" ht="17.2" customHeight="1">
      <c r="D23" s="120" t="s">
        <v>1206</v>
      </c>
      <c r="E23" s="354">
        <v>0</v>
      </c>
      <c r="F23" s="354">
        <v>0</v>
      </c>
      <c r="G23" s="354">
        <v>0</v>
      </c>
    </row>
    <row r="24" spans="4:7" s="24" customFormat="1" ht="17.2" customHeight="1">
      <c r="D24" s="120" t="s">
        <v>1146</v>
      </c>
      <c r="E24" s="354">
        <v>0</v>
      </c>
      <c r="F24" s="354">
        <v>0</v>
      </c>
      <c r="G24" s="354">
        <v>0</v>
      </c>
    </row>
    <row r="25" spans="4:7" s="24" customFormat="1" ht="17.2" customHeight="1">
      <c r="D25" s="255" t="s">
        <v>1232</v>
      </c>
      <c r="E25" s="354">
        <v>0</v>
      </c>
      <c r="F25" s="354">
        <v>0</v>
      </c>
      <c r="G25" s="354">
        <v>0</v>
      </c>
    </row>
    <row r="26" spans="4:7" ht="21" customHeight="1">
      <c r="D26" s="253" t="s">
        <v>788</v>
      </c>
      <c r="E26" s="254">
        <v>5226645.3650000002</v>
      </c>
      <c r="F26" s="356">
        <v>0</v>
      </c>
      <c r="G26" s="254">
        <v>5226645.3650000002</v>
      </c>
    </row>
    <row r="28" spans="4:7">
      <c r="D28" s="357" t="s">
        <v>333</v>
      </c>
    </row>
  </sheetData>
  <mergeCells count="3">
    <mergeCell ref="D7:D8"/>
    <mergeCell ref="E7:G7"/>
    <mergeCell ref="C2:I3"/>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4" tint="0.59999389629810485"/>
  </sheetPr>
  <dimension ref="A2:J2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56.59765625" style="1" customWidth="1"/>
    <col min="5" max="5" width="13.59765625" style="1" customWidth="1"/>
    <col min="6" max="6" width="19.59765625" style="1" customWidth="1"/>
    <col min="7" max="7" width="14.59765625" style="1" customWidth="1"/>
    <col min="8" max="16384" width="11.3984375" style="1"/>
  </cols>
  <sheetData>
    <row r="2" spans="1:10" ht="15" customHeight="1">
      <c r="C2" s="982" t="s">
        <v>1274</v>
      </c>
      <c r="D2" s="982"/>
      <c r="E2" s="982"/>
      <c r="F2" s="982"/>
      <c r="G2" s="982"/>
      <c r="H2" s="982"/>
      <c r="I2" s="982"/>
    </row>
    <row r="3" spans="1:10" ht="15" customHeight="1">
      <c r="C3" s="982"/>
      <c r="D3" s="982"/>
      <c r="E3" s="982"/>
      <c r="F3" s="982"/>
      <c r="G3" s="982"/>
      <c r="H3" s="982"/>
      <c r="I3" s="982"/>
    </row>
    <row r="4" spans="1:10">
      <c r="A4" s="250" t="s">
        <v>254</v>
      </c>
    </row>
    <row r="5" spans="1:10" ht="15.4">
      <c r="A5" s="43"/>
      <c r="C5" s="2"/>
      <c r="D5" s="2"/>
      <c r="E5" s="2"/>
      <c r="F5" s="2"/>
      <c r="G5" s="2"/>
      <c r="H5" s="2"/>
      <c r="I5" s="2"/>
    </row>
    <row r="6" spans="1:10" s="2" customFormat="1" ht="83.25" customHeight="1" thickBot="1">
      <c r="A6" s="322"/>
      <c r="B6" s="322"/>
      <c r="C6" s="322"/>
      <c r="D6" s="376"/>
      <c r="E6" s="205" t="s">
        <v>1275</v>
      </c>
      <c r="F6" s="205" t="s">
        <v>1276</v>
      </c>
      <c r="G6" s="205" t="s">
        <v>1277</v>
      </c>
      <c r="H6" s="351" t="s">
        <v>377</v>
      </c>
      <c r="I6" s="322"/>
      <c r="J6" s="322"/>
    </row>
    <row r="7" spans="1:10" s="45" customFormat="1" ht="17.2" customHeight="1">
      <c r="D7" s="340" t="s">
        <v>1147</v>
      </c>
      <c r="E7" s="352">
        <v>0</v>
      </c>
      <c r="F7" s="352">
        <v>0</v>
      </c>
      <c r="G7" s="352">
        <v>0</v>
      </c>
      <c r="H7" s="353">
        <v>0</v>
      </c>
    </row>
    <row r="8" spans="1:10" s="45" customFormat="1" ht="17.2" customHeight="1">
      <c r="D8" s="120" t="s">
        <v>1148</v>
      </c>
      <c r="E8" s="354">
        <v>0</v>
      </c>
      <c r="F8" s="354">
        <v>0</v>
      </c>
      <c r="G8" s="354">
        <v>0</v>
      </c>
      <c r="H8" s="355">
        <v>0</v>
      </c>
    </row>
    <row r="9" spans="1:10" s="45" customFormat="1" ht="17.2" customHeight="1">
      <c r="D9" s="120" t="s">
        <v>1149</v>
      </c>
      <c r="E9" s="354">
        <v>0</v>
      </c>
      <c r="F9" s="354">
        <v>0</v>
      </c>
      <c r="G9" s="354">
        <v>0</v>
      </c>
      <c r="H9" s="355">
        <v>0</v>
      </c>
    </row>
    <row r="10" spans="1:10" s="45" customFormat="1" ht="17.2" customHeight="1">
      <c r="D10" s="120" t="s">
        <v>1150</v>
      </c>
      <c r="E10" s="354">
        <v>0</v>
      </c>
      <c r="F10" s="354">
        <v>0</v>
      </c>
      <c r="G10" s="354">
        <v>0</v>
      </c>
      <c r="H10" s="355">
        <v>0</v>
      </c>
    </row>
    <row r="11" spans="1:10" s="45" customFormat="1" ht="17.2" customHeight="1">
      <c r="D11" s="120" t="s">
        <v>1008</v>
      </c>
      <c r="E11" s="354">
        <v>0</v>
      </c>
      <c r="F11" s="354">
        <v>0</v>
      </c>
      <c r="G11" s="354">
        <v>0</v>
      </c>
      <c r="H11" s="355">
        <v>0</v>
      </c>
    </row>
    <row r="12" spans="1:10" s="45" customFormat="1" ht="17.2" customHeight="1">
      <c r="D12" s="120" t="s">
        <v>883</v>
      </c>
      <c r="E12" s="354">
        <v>0</v>
      </c>
      <c r="F12" s="354">
        <v>0</v>
      </c>
      <c r="G12" s="354">
        <v>22361.602999999999</v>
      </c>
      <c r="H12" s="355">
        <v>22361.602999999999</v>
      </c>
    </row>
    <row r="13" spans="1:10" s="45" customFormat="1" ht="17.2" customHeight="1">
      <c r="D13" s="120" t="s">
        <v>889</v>
      </c>
      <c r="E13" s="354">
        <v>324068.90399999998</v>
      </c>
      <c r="F13" s="354">
        <v>0</v>
      </c>
      <c r="G13" s="354">
        <v>0</v>
      </c>
      <c r="H13" s="355">
        <v>324068.90399999998</v>
      </c>
    </row>
    <row r="14" spans="1:10" s="45" customFormat="1" ht="17.2" customHeight="1">
      <c r="D14" s="120" t="s">
        <v>887</v>
      </c>
      <c r="E14" s="354">
        <v>133993.734</v>
      </c>
      <c r="F14" s="354">
        <v>0</v>
      </c>
      <c r="G14" s="354">
        <v>0</v>
      </c>
      <c r="H14" s="355">
        <v>133993.734</v>
      </c>
    </row>
    <row r="15" spans="1:10" s="45" customFormat="1" ht="17.2" customHeight="1">
      <c r="D15" s="120" t="s">
        <v>1151</v>
      </c>
      <c r="E15" s="354">
        <v>11451.65</v>
      </c>
      <c r="F15" s="354">
        <v>0</v>
      </c>
      <c r="G15" s="354">
        <v>0</v>
      </c>
      <c r="H15" s="355">
        <v>11451.65</v>
      </c>
    </row>
    <row r="16" spans="1:10" s="45" customFormat="1" ht="17.2" customHeight="1">
      <c r="D16" s="120" t="s">
        <v>891</v>
      </c>
      <c r="E16" s="354">
        <v>387.83600000000001</v>
      </c>
      <c r="F16" s="354">
        <v>0</v>
      </c>
      <c r="G16" s="354">
        <v>0</v>
      </c>
      <c r="H16" s="355">
        <v>387.83600000000001</v>
      </c>
    </row>
    <row r="17" spans="4:8" s="45" customFormat="1" ht="17.2" customHeight="1">
      <c r="D17" s="120" t="s">
        <v>1272</v>
      </c>
      <c r="E17" s="354">
        <v>18314.699000000001</v>
      </c>
      <c r="F17" s="354">
        <v>0</v>
      </c>
      <c r="G17" s="354">
        <v>0</v>
      </c>
      <c r="H17" s="355">
        <v>18314.699000000001</v>
      </c>
    </row>
    <row r="18" spans="4:8" s="45" customFormat="1" ht="17.2" customHeight="1">
      <c r="D18" s="120" t="s">
        <v>877</v>
      </c>
      <c r="E18" s="354">
        <v>0</v>
      </c>
      <c r="F18" s="354">
        <v>0</v>
      </c>
      <c r="G18" s="354">
        <v>0</v>
      </c>
      <c r="H18" s="355">
        <v>0</v>
      </c>
    </row>
    <row r="19" spans="4:8" s="45" customFormat="1" ht="33" customHeight="1">
      <c r="D19" s="120" t="s">
        <v>1011</v>
      </c>
      <c r="E19" s="354">
        <v>0</v>
      </c>
      <c r="F19" s="354">
        <v>0</v>
      </c>
      <c r="G19" s="354">
        <v>0</v>
      </c>
      <c r="H19" s="355">
        <v>0</v>
      </c>
    </row>
    <row r="20" spans="4:8" s="45" customFormat="1" ht="17.2" customHeight="1">
      <c r="D20" s="120" t="s">
        <v>1273</v>
      </c>
      <c r="E20" s="354">
        <v>0</v>
      </c>
      <c r="F20" s="354">
        <v>0</v>
      </c>
      <c r="G20" s="354">
        <v>0</v>
      </c>
      <c r="H20" s="355">
        <v>0</v>
      </c>
    </row>
    <row r="21" spans="4:8" s="45" customFormat="1" ht="17.2" customHeight="1">
      <c r="D21" s="120" t="s">
        <v>1206</v>
      </c>
      <c r="E21" s="354">
        <v>0</v>
      </c>
      <c r="F21" s="354">
        <v>0</v>
      </c>
      <c r="G21" s="354">
        <v>0</v>
      </c>
      <c r="H21" s="355">
        <v>0</v>
      </c>
    </row>
    <row r="22" spans="4:8" s="45" customFormat="1" ht="17.2" customHeight="1">
      <c r="D22" s="120" t="s">
        <v>1146</v>
      </c>
      <c r="E22" s="354">
        <v>0</v>
      </c>
      <c r="F22" s="354">
        <v>0</v>
      </c>
      <c r="G22" s="354">
        <v>0</v>
      </c>
      <c r="H22" s="355">
        <v>0</v>
      </c>
    </row>
    <row r="23" spans="4:8" s="45" customFormat="1" ht="17.2" customHeight="1">
      <c r="D23" s="120" t="s">
        <v>1232</v>
      </c>
      <c r="E23" s="354">
        <v>0</v>
      </c>
      <c r="F23" s="354">
        <v>0</v>
      </c>
      <c r="G23" s="354">
        <v>0</v>
      </c>
      <c r="H23" s="355">
        <v>0</v>
      </c>
    </row>
    <row r="24" spans="4:8" s="2" customFormat="1" ht="20.55" customHeight="1">
      <c r="D24" s="253" t="s">
        <v>788</v>
      </c>
      <c r="E24" s="254">
        <v>488216.82300000003</v>
      </c>
      <c r="F24" s="254">
        <v>0</v>
      </c>
      <c r="G24" s="254">
        <v>22361.602999999999</v>
      </c>
      <c r="H24" s="254">
        <v>510578.42600000004</v>
      </c>
    </row>
    <row r="25" spans="4:8" s="2" customFormat="1" ht="13.5"/>
    <row r="26" spans="4:8">
      <c r="D26" s="357" t="s">
        <v>333</v>
      </c>
    </row>
  </sheetData>
  <mergeCells count="1">
    <mergeCell ref="C2:I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1278</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L44"/>
  <sheetViews>
    <sheetView zoomScale="70" zoomScaleNormal="70" workbookViewId="0"/>
  </sheetViews>
  <sheetFormatPr baseColWidth="10" defaultColWidth="11.3984375" defaultRowHeight="14.25"/>
  <cols>
    <col min="1" max="1" width="12.1328125" style="1" customWidth="1"/>
    <col min="2" max="2" width="3.6640625" style="1" customWidth="1"/>
    <col min="3" max="3" width="5.59765625" style="2" bestFit="1" customWidth="1"/>
    <col min="4" max="4" width="64" style="2" customWidth="1"/>
    <col min="5" max="11" width="18.6640625" style="2" customWidth="1"/>
    <col min="12" max="16384" width="11.3984375" style="2"/>
  </cols>
  <sheetData>
    <row r="2" spans="1:12">
      <c r="C2" s="965" t="s">
        <v>334</v>
      </c>
      <c r="D2" s="965"/>
      <c r="E2" s="965"/>
      <c r="F2" s="965"/>
      <c r="G2" s="965"/>
      <c r="H2" s="965"/>
      <c r="I2" s="965"/>
      <c r="J2" s="965"/>
      <c r="K2" s="965"/>
      <c r="L2" s="965"/>
    </row>
    <row r="3" spans="1:12">
      <c r="C3" s="965"/>
      <c r="D3" s="965"/>
      <c r="E3" s="965"/>
      <c r="F3" s="965"/>
      <c r="G3" s="965"/>
      <c r="H3" s="965"/>
      <c r="I3" s="965"/>
      <c r="J3" s="965"/>
      <c r="K3" s="965"/>
      <c r="L3" s="965"/>
    </row>
    <row r="4" spans="1:12">
      <c r="A4" s="251" t="s">
        <v>254</v>
      </c>
    </row>
    <row r="5" spans="1:12" ht="15.4">
      <c r="A5" s="43" t="s">
        <v>335</v>
      </c>
      <c r="D5" s="26"/>
      <c r="E5" s="26"/>
      <c r="F5" s="26"/>
      <c r="G5" s="26"/>
      <c r="H5" s="26"/>
      <c r="I5" s="26"/>
      <c r="J5" s="26"/>
      <c r="K5" s="26"/>
      <c r="L5" s="26"/>
    </row>
    <row r="6" spans="1:12">
      <c r="C6" s="28"/>
      <c r="D6" s="29"/>
      <c r="E6" s="30" t="s">
        <v>268</v>
      </c>
      <c r="F6" s="30" t="s">
        <v>269</v>
      </c>
      <c r="G6" s="30" t="s">
        <v>270</v>
      </c>
      <c r="H6" s="30" t="s">
        <v>271</v>
      </c>
      <c r="I6" s="30" t="s">
        <v>272</v>
      </c>
      <c r="J6" s="30" t="s">
        <v>336</v>
      </c>
      <c r="K6" s="30" t="s">
        <v>337</v>
      </c>
      <c r="L6" s="26"/>
    </row>
    <row r="7" spans="1:12" ht="14.65" thickBot="1">
      <c r="C7" s="31"/>
      <c r="D7" s="32"/>
      <c r="E7" s="256"/>
      <c r="F7" s="256"/>
      <c r="G7" s="966" t="s">
        <v>338</v>
      </c>
      <c r="H7" s="967"/>
      <c r="I7" s="967"/>
      <c r="J7" s="967"/>
      <c r="K7" s="967"/>
      <c r="L7" s="26"/>
    </row>
    <row r="8" spans="1:12" ht="35.25" thickBot="1">
      <c r="C8" s="28"/>
      <c r="D8" s="33"/>
      <c r="E8" s="34" t="s">
        <v>339</v>
      </c>
      <c r="F8" s="34" t="s">
        <v>340</v>
      </c>
      <c r="G8" s="35" t="s">
        <v>341</v>
      </c>
      <c r="H8" s="36" t="s">
        <v>342</v>
      </c>
      <c r="I8" s="36" t="s">
        <v>343</v>
      </c>
      <c r="J8" s="36" t="s">
        <v>344</v>
      </c>
      <c r="K8" s="36" t="s">
        <v>345</v>
      </c>
      <c r="L8" s="26"/>
    </row>
    <row r="9" spans="1:12">
      <c r="C9" s="28"/>
      <c r="D9" s="771" t="s">
        <v>346</v>
      </c>
      <c r="E9" s="772"/>
      <c r="F9" s="772"/>
      <c r="G9" s="772"/>
      <c r="H9" s="772"/>
      <c r="I9" s="772"/>
      <c r="J9" s="772"/>
      <c r="K9" s="772"/>
      <c r="L9" s="26"/>
    </row>
    <row r="10" spans="1:12">
      <c r="C10" s="37">
        <v>1</v>
      </c>
      <c r="D10" s="192" t="s">
        <v>347</v>
      </c>
      <c r="E10" s="440">
        <v>7584994</v>
      </c>
      <c r="F10" s="440">
        <v>7582063</v>
      </c>
      <c r="G10" s="440">
        <v>7582063</v>
      </c>
      <c r="H10" s="441">
        <v>0</v>
      </c>
      <c r="I10" s="441">
        <v>0</v>
      </c>
      <c r="J10" s="440">
        <v>0</v>
      </c>
      <c r="K10" s="440">
        <v>0</v>
      </c>
      <c r="L10" s="26"/>
    </row>
    <row r="11" spans="1:12">
      <c r="C11" s="37">
        <v>2</v>
      </c>
      <c r="D11" s="192" t="s">
        <v>348</v>
      </c>
      <c r="E11" s="440">
        <v>337173</v>
      </c>
      <c r="F11" s="440">
        <v>337173</v>
      </c>
      <c r="G11" s="442">
        <v>0</v>
      </c>
      <c r="H11" s="440">
        <v>337173</v>
      </c>
      <c r="I11" s="441">
        <v>0</v>
      </c>
      <c r="J11" s="440">
        <v>337173</v>
      </c>
      <c r="K11" s="440">
        <v>0</v>
      </c>
      <c r="L11" s="26"/>
    </row>
    <row r="12" spans="1:12" ht="25.5">
      <c r="C12" s="37">
        <v>3</v>
      </c>
      <c r="D12" s="192" t="s">
        <v>349</v>
      </c>
      <c r="E12" s="440">
        <v>189448</v>
      </c>
      <c r="F12" s="440">
        <v>102223</v>
      </c>
      <c r="G12" s="442">
        <v>102223</v>
      </c>
      <c r="H12" s="441">
        <v>0</v>
      </c>
      <c r="I12" s="442">
        <v>0</v>
      </c>
      <c r="J12" s="440">
        <v>0</v>
      </c>
      <c r="K12" s="440">
        <v>0</v>
      </c>
      <c r="L12" s="26"/>
    </row>
    <row r="13" spans="1:12">
      <c r="C13" s="37">
        <v>4</v>
      </c>
      <c r="D13" s="192" t="s">
        <v>350</v>
      </c>
      <c r="E13" s="440">
        <v>0</v>
      </c>
      <c r="F13" s="440">
        <v>0</v>
      </c>
      <c r="G13" s="441">
        <v>0</v>
      </c>
      <c r="H13" s="441">
        <v>0</v>
      </c>
      <c r="I13" s="441">
        <v>0</v>
      </c>
      <c r="J13" s="440">
        <v>0</v>
      </c>
      <c r="K13" s="440">
        <v>0</v>
      </c>
      <c r="L13" s="26"/>
    </row>
    <row r="14" spans="1:12">
      <c r="C14" s="37">
        <v>5</v>
      </c>
      <c r="D14" s="192" t="s">
        <v>351</v>
      </c>
      <c r="E14" s="440">
        <v>2311736</v>
      </c>
      <c r="F14" s="440">
        <v>1215296</v>
      </c>
      <c r="G14" s="440">
        <v>1215296</v>
      </c>
      <c r="H14" s="442">
        <v>0</v>
      </c>
      <c r="I14" s="442">
        <v>0</v>
      </c>
      <c r="J14" s="440">
        <v>0</v>
      </c>
      <c r="K14" s="440">
        <v>0</v>
      </c>
      <c r="L14" s="26"/>
    </row>
    <row r="15" spans="1:12">
      <c r="C15" s="37">
        <v>6</v>
      </c>
      <c r="D15" s="192" t="s">
        <v>352</v>
      </c>
      <c r="E15" s="440">
        <v>56815726</v>
      </c>
      <c r="F15" s="440">
        <v>56831243</v>
      </c>
      <c r="G15" s="442">
        <v>56613513</v>
      </c>
      <c r="H15" s="442">
        <v>217730</v>
      </c>
      <c r="I15" s="440">
        <v>0</v>
      </c>
      <c r="J15" s="442">
        <v>0</v>
      </c>
      <c r="K15" s="442">
        <v>0</v>
      </c>
      <c r="L15" s="26"/>
    </row>
    <row r="16" spans="1:12">
      <c r="C16" s="37">
        <v>7</v>
      </c>
      <c r="D16" s="192" t="s">
        <v>353</v>
      </c>
      <c r="E16" s="440">
        <v>560974</v>
      </c>
      <c r="F16" s="440">
        <v>560974</v>
      </c>
      <c r="G16" s="442">
        <v>0</v>
      </c>
      <c r="H16" s="440">
        <v>560974</v>
      </c>
      <c r="I16" s="440">
        <v>0</v>
      </c>
      <c r="J16" s="440">
        <v>0</v>
      </c>
      <c r="K16" s="440">
        <v>0</v>
      </c>
      <c r="L16" s="26"/>
    </row>
    <row r="17" spans="3:12" ht="25.5">
      <c r="C17" s="37">
        <v>8</v>
      </c>
      <c r="D17" s="192" t="s">
        <v>354</v>
      </c>
      <c r="E17" s="442">
        <v>0</v>
      </c>
      <c r="F17" s="442">
        <v>0</v>
      </c>
      <c r="G17" s="440">
        <v>0</v>
      </c>
      <c r="H17" s="440">
        <v>0</v>
      </c>
      <c r="I17" s="440">
        <v>0</v>
      </c>
      <c r="J17" s="442">
        <v>0</v>
      </c>
      <c r="K17" s="442">
        <v>0</v>
      </c>
      <c r="L17" s="26"/>
    </row>
    <row r="18" spans="3:12">
      <c r="C18" s="37">
        <v>9</v>
      </c>
      <c r="D18" s="192" t="s">
        <v>355</v>
      </c>
      <c r="E18" s="440">
        <v>160447</v>
      </c>
      <c r="F18" s="440">
        <v>645673</v>
      </c>
      <c r="G18" s="440">
        <v>645673</v>
      </c>
      <c r="H18" s="440">
        <v>0</v>
      </c>
      <c r="I18" s="440">
        <v>0</v>
      </c>
      <c r="J18" s="442">
        <v>0</v>
      </c>
      <c r="K18" s="442">
        <v>0</v>
      </c>
      <c r="L18" s="26"/>
    </row>
    <row r="19" spans="3:12">
      <c r="C19" s="37">
        <v>10</v>
      </c>
      <c r="D19" s="192" t="s">
        <v>356</v>
      </c>
      <c r="E19" s="440">
        <v>3907</v>
      </c>
      <c r="F19" s="440">
        <v>0</v>
      </c>
      <c r="G19" s="440">
        <v>0</v>
      </c>
      <c r="H19" s="440">
        <v>0</v>
      </c>
      <c r="I19" s="440">
        <v>0</v>
      </c>
      <c r="J19" s="442">
        <v>0</v>
      </c>
      <c r="K19" s="442">
        <v>0</v>
      </c>
      <c r="L19" s="26"/>
    </row>
    <row r="20" spans="3:12">
      <c r="C20" s="37">
        <v>11</v>
      </c>
      <c r="D20" s="192" t="s">
        <v>357</v>
      </c>
      <c r="E20" s="440">
        <v>1228215</v>
      </c>
      <c r="F20" s="440">
        <v>1136324</v>
      </c>
      <c r="G20" s="440">
        <v>1136324</v>
      </c>
      <c r="H20" s="440">
        <v>0</v>
      </c>
      <c r="I20" s="440">
        <v>0</v>
      </c>
      <c r="J20" s="440">
        <v>0</v>
      </c>
      <c r="K20" s="440">
        <v>0</v>
      </c>
      <c r="L20" s="26"/>
    </row>
    <row r="21" spans="3:12">
      <c r="C21" s="37">
        <v>12</v>
      </c>
      <c r="D21" s="192" t="s">
        <v>358</v>
      </c>
      <c r="E21" s="440">
        <v>478352</v>
      </c>
      <c r="F21" s="440">
        <v>195295</v>
      </c>
      <c r="G21" s="440">
        <v>34470.158251687288</v>
      </c>
      <c r="H21" s="440">
        <v>0</v>
      </c>
      <c r="I21" s="440">
        <v>0</v>
      </c>
      <c r="J21" s="442">
        <v>0</v>
      </c>
      <c r="K21" s="442">
        <v>160824.8417483127</v>
      </c>
      <c r="L21" s="26"/>
    </row>
    <row r="22" spans="3:12">
      <c r="C22" s="37">
        <v>13</v>
      </c>
      <c r="D22" s="192" t="s">
        <v>359</v>
      </c>
      <c r="E22" s="440">
        <v>3679012</v>
      </c>
      <c r="F22" s="440">
        <v>3640410</v>
      </c>
      <c r="G22" s="440">
        <v>2950723.9791411916</v>
      </c>
      <c r="H22" s="440">
        <v>0</v>
      </c>
      <c r="I22" s="440">
        <v>0</v>
      </c>
      <c r="J22" s="442">
        <v>0</v>
      </c>
      <c r="K22" s="443">
        <v>689686.02085880865</v>
      </c>
      <c r="L22" s="26"/>
    </row>
    <row r="23" spans="3:12">
      <c r="C23" s="37">
        <v>14</v>
      </c>
      <c r="D23" s="192" t="s">
        <v>360</v>
      </c>
      <c r="E23" s="440">
        <v>297318</v>
      </c>
      <c r="F23" s="440">
        <v>303279</v>
      </c>
      <c r="G23" s="440">
        <v>295948.34467434412</v>
      </c>
      <c r="H23" s="440">
        <v>0</v>
      </c>
      <c r="I23" s="440">
        <v>0</v>
      </c>
      <c r="J23" s="440">
        <v>0</v>
      </c>
      <c r="K23" s="443">
        <v>7330.6553256558909</v>
      </c>
      <c r="L23" s="26"/>
    </row>
    <row r="24" spans="3:12">
      <c r="C24" s="37">
        <v>15</v>
      </c>
      <c r="D24" s="192" t="s">
        <v>361</v>
      </c>
      <c r="E24" s="440">
        <v>1181488</v>
      </c>
      <c r="F24" s="440">
        <v>681949</v>
      </c>
      <c r="G24" s="440">
        <v>681949</v>
      </c>
      <c r="H24" s="440">
        <v>0</v>
      </c>
      <c r="I24" s="440">
        <v>0</v>
      </c>
      <c r="J24" s="440">
        <v>0</v>
      </c>
      <c r="K24" s="440">
        <v>0</v>
      </c>
      <c r="L24" s="26"/>
    </row>
    <row r="25" spans="3:12" ht="18.75" customHeight="1">
      <c r="C25" s="28"/>
      <c r="D25" s="41" t="s">
        <v>362</v>
      </c>
      <c r="E25" s="42">
        <v>74828790</v>
      </c>
      <c r="F25" s="42">
        <v>73231902</v>
      </c>
      <c r="G25" s="42">
        <v>71258183.482067227</v>
      </c>
      <c r="H25" s="42">
        <v>1115877</v>
      </c>
      <c r="I25" s="42">
        <v>0</v>
      </c>
      <c r="J25" s="42">
        <v>337173</v>
      </c>
      <c r="K25" s="42">
        <v>857841.51793277729</v>
      </c>
      <c r="L25" s="26"/>
    </row>
    <row r="26" spans="3:12">
      <c r="C26" s="26"/>
      <c r="D26" s="26"/>
      <c r="E26" s="26"/>
      <c r="F26" s="26"/>
      <c r="G26" s="26"/>
      <c r="H26" s="26"/>
      <c r="I26" s="26"/>
      <c r="J26" s="26"/>
      <c r="K26" s="26"/>
      <c r="L26" s="26"/>
    </row>
    <row r="27" spans="3:12">
      <c r="C27" s="28"/>
      <c r="D27" s="771" t="s">
        <v>363</v>
      </c>
      <c r="E27" s="771"/>
      <c r="F27" s="771"/>
      <c r="G27" s="771"/>
      <c r="H27" s="771"/>
      <c r="I27" s="771"/>
      <c r="J27" s="771"/>
      <c r="K27" s="771"/>
      <c r="L27" s="26"/>
    </row>
    <row r="28" spans="3:12">
      <c r="C28" s="37">
        <v>1</v>
      </c>
      <c r="D28" s="444" t="s">
        <v>364</v>
      </c>
      <c r="E28" s="440">
        <v>338851</v>
      </c>
      <c r="F28" s="442">
        <v>338851</v>
      </c>
      <c r="G28" s="440">
        <v>0</v>
      </c>
      <c r="H28" s="440">
        <v>338851</v>
      </c>
      <c r="I28" s="440">
        <v>0</v>
      </c>
      <c r="J28" s="442">
        <v>338851</v>
      </c>
      <c r="K28" s="442">
        <v>0</v>
      </c>
      <c r="L28" s="26"/>
    </row>
    <row r="29" spans="3:12">
      <c r="C29" s="37">
        <v>2</v>
      </c>
      <c r="D29" s="444" t="s">
        <v>365</v>
      </c>
      <c r="E29" s="440">
        <v>54512</v>
      </c>
      <c r="F29" s="441">
        <v>0</v>
      </c>
      <c r="G29" s="440">
        <v>0</v>
      </c>
      <c r="H29" s="440">
        <v>0</v>
      </c>
      <c r="I29" s="440">
        <v>0</v>
      </c>
      <c r="J29" s="442">
        <v>0</v>
      </c>
      <c r="K29" s="442">
        <v>0</v>
      </c>
      <c r="L29" s="26"/>
    </row>
    <row r="30" spans="3:12">
      <c r="C30" s="37">
        <v>3</v>
      </c>
      <c r="D30" s="444" t="s">
        <v>366</v>
      </c>
      <c r="E30" s="440">
        <v>65909700</v>
      </c>
      <c r="F30" s="442">
        <v>66832375</v>
      </c>
      <c r="G30" s="440">
        <v>0</v>
      </c>
      <c r="H30" s="440">
        <v>237409</v>
      </c>
      <c r="I30" s="440">
        <v>0</v>
      </c>
      <c r="J30" s="440">
        <v>0</v>
      </c>
      <c r="K30" s="440">
        <v>66594966</v>
      </c>
      <c r="L30" s="26"/>
    </row>
    <row r="31" spans="3:12">
      <c r="C31" s="37">
        <v>4</v>
      </c>
      <c r="D31" s="444" t="s">
        <v>353</v>
      </c>
      <c r="E31" s="440">
        <v>419723</v>
      </c>
      <c r="F31" s="440">
        <v>419723</v>
      </c>
      <c r="G31" s="440">
        <v>0</v>
      </c>
      <c r="H31" s="440">
        <v>419723</v>
      </c>
      <c r="I31" s="440">
        <v>0</v>
      </c>
      <c r="J31" s="442">
        <v>0</v>
      </c>
      <c r="K31" s="442">
        <v>0</v>
      </c>
      <c r="L31" s="26"/>
    </row>
    <row r="32" spans="3:12" ht="25.5">
      <c r="C32" s="37">
        <v>5</v>
      </c>
      <c r="D32" s="444" t="s">
        <v>354</v>
      </c>
      <c r="E32" s="440">
        <v>0</v>
      </c>
      <c r="F32" s="442">
        <v>0</v>
      </c>
      <c r="G32" s="440">
        <v>0</v>
      </c>
      <c r="H32" s="440">
        <v>0</v>
      </c>
      <c r="I32" s="440">
        <v>0</v>
      </c>
      <c r="J32" s="442">
        <v>0</v>
      </c>
      <c r="K32" s="442">
        <v>0</v>
      </c>
      <c r="L32" s="26"/>
    </row>
    <row r="33" spans="3:12">
      <c r="C33" s="37">
        <v>6</v>
      </c>
      <c r="D33" s="444" t="s">
        <v>367</v>
      </c>
      <c r="E33" s="440">
        <v>1762767</v>
      </c>
      <c r="F33" s="441">
        <v>0</v>
      </c>
      <c r="G33" s="440">
        <v>0</v>
      </c>
      <c r="H33" s="440">
        <v>0</v>
      </c>
      <c r="I33" s="440">
        <v>0</v>
      </c>
      <c r="J33" s="442">
        <v>0</v>
      </c>
      <c r="K33" s="442">
        <v>0</v>
      </c>
      <c r="L33" s="26"/>
    </row>
    <row r="34" spans="3:12">
      <c r="C34" s="37">
        <v>7</v>
      </c>
      <c r="D34" s="444" t="s">
        <v>368</v>
      </c>
      <c r="E34" s="440">
        <v>383127</v>
      </c>
      <c r="F34" s="442">
        <v>324873</v>
      </c>
      <c r="G34" s="440">
        <v>91101</v>
      </c>
      <c r="H34" s="440">
        <v>0</v>
      </c>
      <c r="I34" s="440">
        <v>0</v>
      </c>
      <c r="J34" s="440">
        <v>0</v>
      </c>
      <c r="K34" s="440">
        <v>233772</v>
      </c>
      <c r="L34" s="26"/>
    </row>
    <row r="35" spans="3:12">
      <c r="C35" s="37">
        <v>8</v>
      </c>
      <c r="D35" s="444" t="s">
        <v>369</v>
      </c>
      <c r="E35" s="440">
        <v>160231</v>
      </c>
      <c r="F35" s="440">
        <v>44284</v>
      </c>
      <c r="G35" s="440">
        <v>22507.673750000002</v>
      </c>
      <c r="H35" s="440">
        <v>0</v>
      </c>
      <c r="I35" s="440">
        <v>0</v>
      </c>
      <c r="J35" s="442">
        <v>0</v>
      </c>
      <c r="K35" s="442">
        <v>21776.326249999998</v>
      </c>
      <c r="L35" s="26"/>
    </row>
    <row r="36" spans="3:12">
      <c r="C36" s="37">
        <v>9</v>
      </c>
      <c r="D36" s="444" t="s">
        <v>370</v>
      </c>
      <c r="E36" s="440">
        <v>317007</v>
      </c>
      <c r="F36" s="442">
        <v>303327</v>
      </c>
      <c r="G36" s="440">
        <v>0</v>
      </c>
      <c r="H36" s="26">
        <v>0</v>
      </c>
      <c r="I36" s="440">
        <v>0</v>
      </c>
      <c r="J36" s="442">
        <v>0</v>
      </c>
      <c r="K36" s="442">
        <v>303327</v>
      </c>
      <c r="L36" s="26"/>
    </row>
    <row r="37" spans="3:12">
      <c r="C37" s="37">
        <v>10</v>
      </c>
      <c r="D37" s="444" t="s">
        <v>371</v>
      </c>
      <c r="E37" s="440">
        <v>524466</v>
      </c>
      <c r="F37" s="441">
        <v>0</v>
      </c>
      <c r="G37" s="440">
        <v>0</v>
      </c>
      <c r="H37" s="440">
        <v>0</v>
      </c>
      <c r="I37" s="440">
        <v>0</v>
      </c>
      <c r="J37" s="442">
        <v>0</v>
      </c>
      <c r="K37" s="442">
        <v>0</v>
      </c>
      <c r="L37" s="26"/>
    </row>
    <row r="38" spans="3:12" ht="18.75" customHeight="1">
      <c r="C38" s="37">
        <v>11</v>
      </c>
      <c r="D38" s="41" t="s">
        <v>372</v>
      </c>
      <c r="E38" s="42">
        <v>69870384</v>
      </c>
      <c r="F38" s="42">
        <v>68263433</v>
      </c>
      <c r="G38" s="42">
        <v>113608.67375</v>
      </c>
      <c r="H38" s="42">
        <v>995983</v>
      </c>
      <c r="I38" s="42">
        <v>0</v>
      </c>
      <c r="J38" s="42">
        <v>338851</v>
      </c>
      <c r="K38" s="42">
        <v>67153841.326250002</v>
      </c>
      <c r="L38" s="26"/>
    </row>
    <row r="39" spans="3:12">
      <c r="C39" s="26"/>
      <c r="D39" s="622"/>
      <c r="E39" s="1"/>
      <c r="F39" s="1"/>
      <c r="G39" s="1"/>
      <c r="H39" s="1"/>
      <c r="I39" s="1"/>
      <c r="J39" s="1"/>
      <c r="K39" s="1"/>
      <c r="L39" s="26"/>
    </row>
    <row r="40" spans="3:12" ht="18.75" customHeight="1">
      <c r="C40" s="26"/>
      <c r="D40" s="41" t="s">
        <v>373</v>
      </c>
      <c r="E40" s="42">
        <v>4958406</v>
      </c>
      <c r="F40" s="42">
        <v>4968469</v>
      </c>
      <c r="G40" s="1"/>
      <c r="H40" s="1"/>
      <c r="I40" s="1"/>
      <c r="J40" s="1"/>
      <c r="K40" s="1"/>
      <c r="L40" s="26"/>
    </row>
    <row r="41" spans="3:12">
      <c r="D41" s="968"/>
      <c r="E41" s="968"/>
      <c r="F41" s="968"/>
      <c r="G41" s="968"/>
      <c r="H41" s="968"/>
      <c r="I41" s="968"/>
      <c r="J41" s="968"/>
      <c r="K41" s="968"/>
    </row>
    <row r="42" spans="3:12" ht="18.75" customHeight="1">
      <c r="C42" s="26"/>
      <c r="D42" s="41" t="s">
        <v>374</v>
      </c>
      <c r="E42" s="42">
        <v>74828790</v>
      </c>
      <c r="F42" s="42">
        <v>73231902</v>
      </c>
      <c r="G42" s="1"/>
      <c r="H42" s="1"/>
      <c r="I42" s="1"/>
      <c r="J42" s="1"/>
      <c r="K42" s="1"/>
      <c r="L42" s="26"/>
    </row>
    <row r="44" spans="3:12">
      <c r="D44" s="357" t="s">
        <v>333</v>
      </c>
    </row>
  </sheetData>
  <mergeCells count="3">
    <mergeCell ref="C2:L3"/>
    <mergeCell ref="G7:K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59999389629810485"/>
  </sheetPr>
  <dimension ref="A2:G21"/>
  <sheetViews>
    <sheetView workbookViewId="0"/>
  </sheetViews>
  <sheetFormatPr baseColWidth="10" defaultColWidth="11.3984375" defaultRowHeight="14.25"/>
  <cols>
    <col min="1" max="1" width="12.1328125" style="1" customWidth="1"/>
    <col min="2" max="2" width="3.6640625" style="1" customWidth="1"/>
    <col min="3" max="3" width="7.59765625" style="1" customWidth="1"/>
    <col min="4" max="4" width="56.6640625" style="1" customWidth="1"/>
    <col min="5" max="5" width="28.59765625" style="1" customWidth="1"/>
    <col min="6" max="6" width="15" style="1" customWidth="1"/>
    <col min="7" max="16384" width="11.3984375" style="1"/>
  </cols>
  <sheetData>
    <row r="2" spans="1:7" ht="15" customHeight="1">
      <c r="C2" s="965" t="s">
        <v>1279</v>
      </c>
      <c r="D2" s="982"/>
      <c r="E2" s="982"/>
      <c r="F2" s="982"/>
    </row>
    <row r="3" spans="1:7" ht="15" customHeight="1">
      <c r="C3" s="982"/>
      <c r="D3" s="982"/>
      <c r="E3" s="982"/>
      <c r="F3" s="982"/>
    </row>
    <row r="4" spans="1:7">
      <c r="A4" s="250" t="s">
        <v>254</v>
      </c>
    </row>
    <row r="5" spans="1:7" ht="15.4">
      <c r="A5" s="43" t="s">
        <v>160</v>
      </c>
      <c r="C5" s="2"/>
      <c r="D5" s="2"/>
      <c r="E5" s="2"/>
      <c r="F5" s="2"/>
    </row>
    <row r="6" spans="1:7">
      <c r="E6" s="2"/>
      <c r="F6" s="2"/>
    </row>
    <row r="7" spans="1:7">
      <c r="A7" s="321"/>
      <c r="B7" s="321"/>
      <c r="C7" s="45"/>
      <c r="D7" s="45"/>
      <c r="E7" s="577" t="s">
        <v>268</v>
      </c>
      <c r="F7" s="2"/>
      <c r="G7" s="321"/>
    </row>
    <row r="8" spans="1:7" s="289" customFormat="1" ht="50.25" customHeight="1" thickBot="1">
      <c r="A8" s="367"/>
      <c r="B8" s="367"/>
      <c r="C8" s="3"/>
      <c r="D8" s="3"/>
      <c r="E8" s="204" t="s">
        <v>1165</v>
      </c>
      <c r="F8" s="3"/>
      <c r="G8" s="367"/>
    </row>
    <row r="9" spans="1:7" ht="18" customHeight="1">
      <c r="C9" s="361"/>
      <c r="D9" s="362" t="s">
        <v>1280</v>
      </c>
      <c r="E9" s="206"/>
      <c r="F9" s="2"/>
    </row>
    <row r="10" spans="1:7" ht="17.2" customHeight="1">
      <c r="C10" s="576">
        <v>1</v>
      </c>
      <c r="D10" s="363" t="s">
        <v>1281</v>
      </c>
      <c r="E10" s="366">
        <v>142068.53750000001</v>
      </c>
      <c r="F10" s="2"/>
    </row>
    <row r="11" spans="1:7" ht="17.2" customHeight="1">
      <c r="C11" s="576">
        <v>2</v>
      </c>
      <c r="D11" s="363" t="s">
        <v>1282</v>
      </c>
      <c r="E11" s="366">
        <v>0</v>
      </c>
      <c r="F11" s="2"/>
    </row>
    <row r="12" spans="1:7" ht="17.2" customHeight="1">
      <c r="C12" s="576">
        <v>3</v>
      </c>
      <c r="D12" s="363" t="s">
        <v>1283</v>
      </c>
      <c r="E12" s="366">
        <v>0</v>
      </c>
      <c r="F12" s="2"/>
    </row>
    <row r="13" spans="1:7" ht="17.2" customHeight="1">
      <c r="C13" s="576">
        <v>4</v>
      </c>
      <c r="D13" s="363" t="s">
        <v>1284</v>
      </c>
      <c r="E13" s="366">
        <v>0</v>
      </c>
      <c r="F13" s="2"/>
    </row>
    <row r="14" spans="1:7" ht="18" customHeight="1">
      <c r="C14" s="576"/>
      <c r="D14" s="364" t="s">
        <v>1285</v>
      </c>
      <c r="E14" s="865">
        <v>0</v>
      </c>
      <c r="F14" s="2"/>
    </row>
    <row r="15" spans="1:7" ht="17.2" customHeight="1">
      <c r="C15" s="576">
        <v>5</v>
      </c>
      <c r="D15" s="365" t="s">
        <v>1286</v>
      </c>
      <c r="E15" s="366">
        <v>0</v>
      </c>
      <c r="F15" s="2"/>
    </row>
    <row r="16" spans="1:7" ht="17.2" customHeight="1">
      <c r="C16" s="576">
        <v>6</v>
      </c>
      <c r="D16" s="365" t="s">
        <v>1287</v>
      </c>
      <c r="E16" s="366">
        <v>0</v>
      </c>
      <c r="F16" s="318"/>
    </row>
    <row r="17" spans="3:6" ht="17.2" customHeight="1">
      <c r="C17" s="576">
        <v>7</v>
      </c>
      <c r="D17" s="365" t="s">
        <v>1288</v>
      </c>
      <c r="E17" s="366">
        <v>0</v>
      </c>
      <c r="F17" s="2"/>
    </row>
    <row r="18" spans="3:6" ht="17.2" customHeight="1">
      <c r="C18" s="576">
        <v>8</v>
      </c>
      <c r="D18" s="345" t="s">
        <v>1289</v>
      </c>
      <c r="E18" s="366">
        <v>0</v>
      </c>
      <c r="F18" s="2"/>
    </row>
    <row r="19" spans="3:6" ht="27" customHeight="1">
      <c r="C19" s="576">
        <v>9</v>
      </c>
      <c r="D19" s="198" t="s">
        <v>377</v>
      </c>
      <c r="E19" s="575">
        <v>142068.53599999999</v>
      </c>
      <c r="F19" s="2"/>
    </row>
    <row r="20" spans="3:6">
      <c r="C20" s="2"/>
      <c r="D20" s="2"/>
      <c r="E20" s="2"/>
      <c r="F20" s="2"/>
    </row>
    <row r="21" spans="3:6">
      <c r="C21" s="2"/>
      <c r="D21" s="357" t="s">
        <v>333</v>
      </c>
      <c r="E21" s="2"/>
      <c r="F21" s="2"/>
    </row>
  </sheetData>
  <mergeCells count="1">
    <mergeCell ref="C2:F3"/>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1290</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59999389629810485"/>
  </sheetPr>
  <dimension ref="A2:J16"/>
  <sheetViews>
    <sheetView workbookViewId="0">
      <selection activeCell="A4" sqref="A4"/>
    </sheetView>
  </sheetViews>
  <sheetFormatPr baseColWidth="10" defaultColWidth="11.3984375" defaultRowHeight="14.25"/>
  <cols>
    <col min="1" max="1" width="12.1328125" style="1" customWidth="1"/>
    <col min="2" max="2" width="3.6640625" style="1" customWidth="1"/>
    <col min="3" max="3" width="4.59765625" style="1" bestFit="1" customWidth="1"/>
    <col min="4" max="4" width="56.6640625" style="1" customWidth="1"/>
    <col min="5" max="7" width="14.3984375" style="1" customWidth="1"/>
    <col min="8" max="8" width="15.59765625" style="1" customWidth="1"/>
    <col min="9" max="9" width="14.86328125" style="1" customWidth="1"/>
    <col min="10" max="16384" width="11.3984375" style="1"/>
  </cols>
  <sheetData>
    <row r="2" spans="1:10" ht="15" customHeight="1">
      <c r="C2" s="965" t="s">
        <v>1291</v>
      </c>
      <c r="D2" s="965"/>
      <c r="E2" s="965"/>
      <c r="F2" s="965"/>
      <c r="G2" s="965"/>
      <c r="H2" s="965"/>
      <c r="I2" s="965"/>
      <c r="J2" s="965"/>
    </row>
    <row r="3" spans="1:10" ht="15" customHeight="1">
      <c r="C3" s="965"/>
      <c r="D3" s="965"/>
      <c r="E3" s="965"/>
      <c r="F3" s="965"/>
      <c r="G3" s="965"/>
      <c r="H3" s="965"/>
      <c r="I3" s="965"/>
      <c r="J3" s="965"/>
    </row>
    <row r="4" spans="1:10">
      <c r="A4" s="250" t="s">
        <v>254</v>
      </c>
    </row>
    <row r="5" spans="1:10" ht="15.4">
      <c r="A5" s="43" t="s">
        <v>165</v>
      </c>
      <c r="C5" s="2"/>
      <c r="D5" s="2"/>
      <c r="E5" s="2"/>
      <c r="F5" s="2"/>
      <c r="G5" s="2"/>
    </row>
    <row r="6" spans="1:10">
      <c r="E6" s="2"/>
      <c r="F6" s="2"/>
      <c r="G6" s="2"/>
    </row>
    <row r="7" spans="1:10">
      <c r="C7" s="45"/>
      <c r="D7" s="578"/>
      <c r="E7" s="579" t="s">
        <v>268</v>
      </c>
      <c r="F7" s="579" t="s">
        <v>269</v>
      </c>
      <c r="G7" s="579" t="s">
        <v>270</v>
      </c>
      <c r="H7" s="579" t="s">
        <v>271</v>
      </c>
      <c r="I7" s="580" t="s">
        <v>272</v>
      </c>
    </row>
    <row r="8" spans="1:10" ht="25.5" customHeight="1" thickBot="1">
      <c r="C8" s="45"/>
      <c r="D8" s="1094" t="s">
        <v>1292</v>
      </c>
      <c r="E8" s="1096" t="s">
        <v>1293</v>
      </c>
      <c r="F8" s="1096"/>
      <c r="G8" s="1096"/>
      <c r="H8" s="1066" t="s">
        <v>984</v>
      </c>
      <c r="I8" s="1066" t="s">
        <v>1294</v>
      </c>
    </row>
    <row r="9" spans="1:10" ht="36.75" customHeight="1" thickBot="1">
      <c r="C9" s="45"/>
      <c r="D9" s="1095"/>
      <c r="E9" s="212" t="s">
        <v>1295</v>
      </c>
      <c r="F9" s="212" t="s">
        <v>1296</v>
      </c>
      <c r="G9" s="212" t="s">
        <v>1297</v>
      </c>
      <c r="H9" s="1043"/>
      <c r="I9" s="1043"/>
    </row>
    <row r="10" spans="1:10" ht="28.5" customHeight="1">
      <c r="C10" s="581">
        <v>1</v>
      </c>
      <c r="D10" s="582" t="s">
        <v>1298</v>
      </c>
      <c r="E10" s="583">
        <f>+'[1]Plantilla EU OR1'!C15</f>
        <v>953426</v>
      </c>
      <c r="F10" s="583">
        <f>+'[1]Plantilla EU OR1'!D15</f>
        <v>1073483</v>
      </c>
      <c r="G10" s="583">
        <f>+'[1]Plantilla EU OR1'!E15</f>
        <v>1531859</v>
      </c>
      <c r="H10" s="583">
        <f>+'[1]Plantilla EU OR1'!F15</f>
        <v>177938</v>
      </c>
      <c r="I10" s="583">
        <f>+'[1]Plantilla EU OR1'!G15</f>
        <v>2224230.1830000002</v>
      </c>
    </row>
    <row r="11" spans="1:10" ht="28.5" customHeight="1">
      <c r="C11" s="581">
        <v>2</v>
      </c>
      <c r="D11" s="584" t="s">
        <v>1299</v>
      </c>
      <c r="E11" s="585">
        <f>+'[1]Plantilla EU OR1'!C16</f>
        <v>66710</v>
      </c>
      <c r="F11" s="585">
        <f>+'[1]Plantilla EU OR1'!D16</f>
        <v>70126</v>
      </c>
      <c r="G11" s="585">
        <f>+'[1]Plantilla EU OR1'!E16</f>
        <v>51747</v>
      </c>
      <c r="H11" s="585">
        <f>+'[1]Plantilla EU OR1'!F16</f>
        <v>7670</v>
      </c>
      <c r="I11" s="585">
        <f>+'[1]Plantilla EU OR1'!G16</f>
        <v>95879.478000000003</v>
      </c>
    </row>
    <row r="12" spans="1:10" ht="28.5" customHeight="1">
      <c r="C12" s="581">
        <v>3</v>
      </c>
      <c r="D12" s="588" t="s">
        <v>1300</v>
      </c>
      <c r="E12" s="585">
        <f>+'[1]Plantilla EU OR1'!C17</f>
        <v>66710</v>
      </c>
      <c r="F12" s="585">
        <f>+'[1]Plantilla EU OR1'!D17</f>
        <v>70126</v>
      </c>
      <c r="G12" s="585">
        <f>+'[1]Plantilla EU OR1'!E17</f>
        <v>51747</v>
      </c>
      <c r="H12" s="643"/>
      <c r="I12" s="644"/>
    </row>
    <row r="13" spans="1:10" ht="28.5" customHeight="1">
      <c r="C13" s="581">
        <v>4</v>
      </c>
      <c r="D13" s="588" t="s">
        <v>1301</v>
      </c>
      <c r="E13" s="585">
        <f>+'[1]Plantilla EU OR1'!C18</f>
        <v>0</v>
      </c>
      <c r="F13" s="585">
        <f>+'[1]Plantilla EU OR1'!D18</f>
        <v>0</v>
      </c>
      <c r="G13" s="585">
        <f>+'[1]Plantilla EU OR1'!E18</f>
        <v>0</v>
      </c>
      <c r="H13" s="643"/>
      <c r="I13" s="645"/>
    </row>
    <row r="14" spans="1:10" ht="28.5" customHeight="1">
      <c r="C14" s="586">
        <v>5</v>
      </c>
      <c r="D14" s="587" t="s">
        <v>1302</v>
      </c>
      <c r="E14" s="585">
        <f>+'[1]Plantilla EU OR1'!C19</f>
        <v>0</v>
      </c>
      <c r="F14" s="585">
        <f>+'[1]Plantilla EU OR1'!D19</f>
        <v>0</v>
      </c>
      <c r="G14" s="585">
        <f>+'[1]Plantilla EU OR1'!E19</f>
        <v>0</v>
      </c>
      <c r="H14" s="585">
        <f>+'[1]Plantilla EU OR1'!F19</f>
        <v>0</v>
      </c>
      <c r="I14" s="585">
        <f>+'[1]Plantilla EU OR1'!G19</f>
        <v>0</v>
      </c>
    </row>
    <row r="15" spans="1:10">
      <c r="C15" s="45"/>
      <c r="D15" s="45"/>
      <c r="E15" s="45"/>
      <c r="F15" s="45"/>
      <c r="G15" s="45"/>
      <c r="H15" s="45"/>
      <c r="I15" s="45"/>
    </row>
    <row r="16" spans="1:10">
      <c r="D16" s="357" t="s">
        <v>333</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1303</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4" tint="0.59999389629810485"/>
  </sheetPr>
  <dimension ref="A2:J1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53.1328125" style="1" customWidth="1"/>
    <col min="5" max="5" width="11.3984375" style="1" customWidth="1"/>
    <col min="6" max="6" width="15" style="1" customWidth="1"/>
    <col min="7" max="7" width="14.59765625" style="1" customWidth="1"/>
    <col min="8" max="16384" width="11.3984375" style="1"/>
  </cols>
  <sheetData>
    <row r="2" spans="1:10" ht="15" customHeight="1">
      <c r="C2" s="1083" t="s">
        <v>1304</v>
      </c>
      <c r="D2" s="1084"/>
      <c r="E2" s="1084"/>
      <c r="F2" s="1084"/>
      <c r="G2" s="1084"/>
      <c r="H2" s="1084"/>
      <c r="I2" s="1084"/>
    </row>
    <row r="3" spans="1:10" ht="15" customHeight="1">
      <c r="C3" s="1084"/>
      <c r="D3" s="1084"/>
      <c r="E3" s="1084"/>
      <c r="F3" s="1084"/>
      <c r="G3" s="1084"/>
      <c r="H3" s="1084"/>
      <c r="I3" s="1084"/>
    </row>
    <row r="4" spans="1:10">
      <c r="A4" s="250" t="s">
        <v>254</v>
      </c>
    </row>
    <row r="5" spans="1:10" ht="15.75" thickBot="1">
      <c r="A5" s="43"/>
      <c r="C5" s="2"/>
      <c r="D5" s="2"/>
      <c r="E5" s="2"/>
      <c r="F5" s="2"/>
      <c r="G5" s="2"/>
      <c r="H5" s="2"/>
      <c r="I5" s="2"/>
    </row>
    <row r="6" spans="1:10" ht="27.4" thickBot="1">
      <c r="D6" s="370" t="s">
        <v>1305</v>
      </c>
      <c r="E6" s="867" t="str">
        <f>+'[1]12.1'!$C$10</f>
        <v>2023</v>
      </c>
      <c r="F6" s="867" t="str">
        <f>+'[1]12.1'!$D$10</f>
        <v>2022</v>
      </c>
    </row>
    <row r="7" spans="1:10">
      <c r="A7" s="321"/>
      <c r="B7" s="321"/>
      <c r="C7" s="321"/>
      <c r="D7" s="589" t="s">
        <v>1306</v>
      </c>
      <c r="E7" s="869">
        <v>17872</v>
      </c>
      <c r="F7" s="869">
        <v>44302</v>
      </c>
      <c r="I7" s="321"/>
      <c r="J7" s="321"/>
    </row>
    <row r="8" spans="1:10">
      <c r="A8" s="321"/>
      <c r="B8" s="321"/>
      <c r="C8" s="321"/>
      <c r="D8" s="591" t="s">
        <v>1307</v>
      </c>
      <c r="E8" s="868">
        <v>1197639</v>
      </c>
      <c r="F8" s="868">
        <v>962942</v>
      </c>
      <c r="I8" s="321"/>
      <c r="J8" s="321"/>
    </row>
    <row r="9" spans="1:10" ht="25.5" customHeight="1">
      <c r="D9" s="368" t="s">
        <v>377</v>
      </c>
      <c r="E9" s="369">
        <v>1215511</v>
      </c>
      <c r="F9" s="369">
        <v>1007244</v>
      </c>
    </row>
    <row r="12" spans="1:10">
      <c r="D12" s="357" t="s">
        <v>333</v>
      </c>
    </row>
    <row r="16" spans="1:10" ht="15.75">
      <c r="E16" s="249"/>
      <c r="F16" s="249"/>
    </row>
  </sheetData>
  <mergeCells count="1">
    <mergeCell ref="C2:I3"/>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4" tint="0.59999389629810485"/>
  </sheetPr>
  <dimension ref="A2:J37"/>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7.6640625" style="1" customWidth="1"/>
    <col min="5" max="5" width="15.86328125" style="1" customWidth="1"/>
    <col min="6" max="6" width="13.1328125" style="1" customWidth="1"/>
    <col min="7" max="7" width="17.1328125" style="1" customWidth="1"/>
    <col min="8" max="16384" width="11.3984375" style="1"/>
  </cols>
  <sheetData>
    <row r="2" spans="1:10" ht="15" customHeight="1">
      <c r="C2" s="1083" t="s">
        <v>1308</v>
      </c>
      <c r="D2" s="1084"/>
      <c r="E2" s="1084"/>
      <c r="F2" s="1084"/>
      <c r="G2" s="1084"/>
      <c r="H2" s="1084"/>
      <c r="I2" s="1084"/>
    </row>
    <row r="3" spans="1:10" ht="15" customHeight="1">
      <c r="C3" s="1084"/>
      <c r="D3" s="1084"/>
      <c r="E3" s="1084"/>
      <c r="F3" s="1084"/>
      <c r="G3" s="1084"/>
      <c r="H3" s="1084"/>
      <c r="I3" s="1084"/>
    </row>
    <row r="4" spans="1:10">
      <c r="A4" s="250" t="s">
        <v>254</v>
      </c>
    </row>
    <row r="5" spans="1:10" ht="24" customHeight="1">
      <c r="A5" s="43"/>
      <c r="C5" s="2"/>
      <c r="D5" s="2"/>
      <c r="E5" s="1098">
        <v>2023</v>
      </c>
      <c r="F5" s="1098"/>
      <c r="G5" s="1098"/>
      <c r="H5" s="2"/>
      <c r="I5" s="2"/>
    </row>
    <row r="6" spans="1:10" ht="27" customHeight="1">
      <c r="D6" s="834"/>
      <c r="E6" s="1097" t="s">
        <v>1309</v>
      </c>
      <c r="F6" s="1097"/>
      <c r="G6" s="1097" t="s">
        <v>1310</v>
      </c>
    </row>
    <row r="7" spans="1:10" ht="30" customHeight="1">
      <c r="A7" s="321"/>
      <c r="B7" s="321"/>
      <c r="C7" s="321"/>
      <c r="D7" s="835"/>
      <c r="E7" s="842" t="s">
        <v>1311</v>
      </c>
      <c r="F7" s="842" t="s">
        <v>1312</v>
      </c>
      <c r="G7" s="1097"/>
      <c r="I7" s="321"/>
      <c r="J7" s="321"/>
    </row>
    <row r="8" spans="1:10" ht="34.9">
      <c r="A8" s="321"/>
      <c r="B8" s="321"/>
      <c r="C8" s="321"/>
      <c r="D8" s="836" t="s">
        <v>349</v>
      </c>
      <c r="E8" s="871">
        <v>102107</v>
      </c>
      <c r="F8" s="837"/>
      <c r="G8" s="837"/>
      <c r="I8" s="321"/>
      <c r="J8" s="321"/>
    </row>
    <row r="9" spans="1:10">
      <c r="D9" s="838" t="s">
        <v>1313</v>
      </c>
      <c r="E9" s="872">
        <v>17872</v>
      </c>
      <c r="F9" s="839" t="s">
        <v>4</v>
      </c>
      <c r="G9" s="839" t="s">
        <v>4</v>
      </c>
    </row>
    <row r="10" spans="1:10">
      <c r="D10" s="838" t="s">
        <v>1314</v>
      </c>
      <c r="E10" s="872">
        <v>84235</v>
      </c>
      <c r="F10" s="839" t="s">
        <v>4</v>
      </c>
      <c r="G10" s="839" t="s">
        <v>4</v>
      </c>
    </row>
    <row r="11" spans="1:10">
      <c r="D11" s="838" t="s">
        <v>947</v>
      </c>
      <c r="E11" s="872"/>
      <c r="F11" s="839" t="s">
        <v>4</v>
      </c>
      <c r="G11" s="839" t="s">
        <v>4</v>
      </c>
    </row>
    <row r="12" spans="1:10" ht="23.25">
      <c r="D12" s="836" t="s">
        <v>351</v>
      </c>
      <c r="E12" s="871">
        <v>0</v>
      </c>
      <c r="F12" s="837" t="s">
        <v>4</v>
      </c>
      <c r="G12" s="837" t="s">
        <v>4</v>
      </c>
    </row>
    <row r="13" spans="1:10">
      <c r="D13" s="838" t="s">
        <v>1313</v>
      </c>
      <c r="E13" s="873">
        <v>0</v>
      </c>
      <c r="F13" s="840"/>
      <c r="G13" s="840"/>
    </row>
    <row r="14" spans="1:10">
      <c r="D14" s="838" t="s">
        <v>1314</v>
      </c>
      <c r="E14" s="874"/>
      <c r="F14" s="840"/>
      <c r="G14" s="840"/>
    </row>
    <row r="15" spans="1:10">
      <c r="D15" s="838" t="s">
        <v>947</v>
      </c>
      <c r="E15" s="874"/>
      <c r="F15" s="840"/>
      <c r="G15" s="840"/>
    </row>
    <row r="16" spans="1:10" ht="23.25">
      <c r="D16" s="836" t="s">
        <v>1315</v>
      </c>
      <c r="E16" s="871">
        <v>645673</v>
      </c>
      <c r="F16" s="837" t="s">
        <v>4</v>
      </c>
      <c r="G16" s="837" t="s">
        <v>4</v>
      </c>
    </row>
    <row r="17" spans="4:7">
      <c r="D17" s="838" t="s">
        <v>1313</v>
      </c>
      <c r="E17" s="872"/>
      <c r="F17" s="839" t="s">
        <v>4</v>
      </c>
      <c r="G17" s="839" t="s">
        <v>4</v>
      </c>
    </row>
    <row r="18" spans="4:7">
      <c r="D18" s="838" t="s">
        <v>1314</v>
      </c>
      <c r="E18" s="872">
        <v>645673</v>
      </c>
      <c r="F18" s="839" t="s">
        <v>4</v>
      </c>
      <c r="G18" s="839" t="s">
        <v>4</v>
      </c>
    </row>
    <row r="19" spans="4:7">
      <c r="D19" s="838" t="s">
        <v>947</v>
      </c>
      <c r="E19" s="872"/>
      <c r="F19" s="839" t="s">
        <v>4</v>
      </c>
      <c r="G19" s="839" t="s">
        <v>4</v>
      </c>
    </row>
    <row r="20" spans="4:7" ht="23.25">
      <c r="D20" s="836" t="s">
        <v>361</v>
      </c>
      <c r="E20" s="871">
        <v>467731</v>
      </c>
      <c r="F20" s="837" t="s">
        <v>4</v>
      </c>
      <c r="G20" s="837" t="s">
        <v>4</v>
      </c>
    </row>
    <row r="21" spans="4:7">
      <c r="D21" s="838" t="s">
        <v>1313</v>
      </c>
      <c r="E21" s="872"/>
      <c r="F21" s="839" t="s">
        <v>4</v>
      </c>
      <c r="G21" s="839" t="s">
        <v>4</v>
      </c>
    </row>
    <row r="22" spans="4:7">
      <c r="D22" s="838" t="s">
        <v>1314</v>
      </c>
      <c r="E22" s="872">
        <v>467731</v>
      </c>
      <c r="F22" s="839" t="s">
        <v>4</v>
      </c>
      <c r="G22" s="839" t="s">
        <v>4</v>
      </c>
    </row>
    <row r="23" spans="4:7">
      <c r="D23" s="838" t="s">
        <v>947</v>
      </c>
      <c r="E23" s="870"/>
      <c r="F23" s="841" t="s">
        <v>4</v>
      </c>
      <c r="G23" s="841" t="s">
        <v>4</v>
      </c>
    </row>
    <row r="37" spans="3:3">
      <c r="C37" s="357" t="s">
        <v>333</v>
      </c>
    </row>
  </sheetData>
  <mergeCells count="4">
    <mergeCell ref="C2:I3"/>
    <mergeCell ref="E6:F6"/>
    <mergeCell ref="G6:G7"/>
    <mergeCell ref="E5:G5"/>
  </mergeCell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4" tint="0.59999389629810485"/>
  </sheetPr>
  <dimension ref="A2:H17"/>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44.6640625" style="1" customWidth="1"/>
    <col min="5" max="5" width="25.59765625" style="1" customWidth="1"/>
    <col min="6" max="6" width="29.6640625" style="1" customWidth="1"/>
    <col min="7" max="7" width="14.59765625" style="1" customWidth="1"/>
    <col min="8" max="16384" width="11.3984375" style="1"/>
  </cols>
  <sheetData>
    <row r="2" spans="1:8" ht="15" customHeight="1">
      <c r="C2" s="1083" t="s">
        <v>1316</v>
      </c>
      <c r="D2" s="1084"/>
      <c r="E2" s="1084"/>
      <c r="F2" s="1084"/>
      <c r="G2" s="1084"/>
    </row>
    <row r="3" spans="1:8" ht="15" customHeight="1">
      <c r="C3" s="1084"/>
      <c r="D3" s="1084"/>
      <c r="E3" s="1084"/>
      <c r="F3" s="1084"/>
      <c r="G3" s="1084"/>
    </row>
    <row r="4" spans="1:8">
      <c r="A4" s="250" t="s">
        <v>254</v>
      </c>
    </row>
    <row r="5" spans="1:8" ht="15.4">
      <c r="A5" s="43"/>
      <c r="C5" s="2"/>
      <c r="D5" s="2"/>
      <c r="E5" s="2"/>
      <c r="F5" s="2"/>
      <c r="G5" s="2"/>
    </row>
    <row r="6" spans="1:8" ht="15.4">
      <c r="A6" s="43"/>
      <c r="C6" s="2"/>
      <c r="D6" s="2"/>
      <c r="E6" s="2"/>
      <c r="F6" s="2"/>
      <c r="G6" s="2"/>
    </row>
    <row r="7" spans="1:8" ht="14.65" thickBot="1">
      <c r="E7" s="2"/>
      <c r="F7" s="2"/>
    </row>
    <row r="8" spans="1:8" ht="38" customHeight="1" thickBot="1">
      <c r="A8" s="321"/>
      <c r="B8" s="321"/>
      <c r="C8" s="321"/>
      <c r="D8" s="370" t="s">
        <v>1317</v>
      </c>
      <c r="E8" s="371" t="s">
        <v>1318</v>
      </c>
      <c r="F8" s="372" t="s">
        <v>1319</v>
      </c>
      <c r="H8" s="321"/>
    </row>
    <row r="9" spans="1:8" s="24" customFormat="1" ht="24.7" customHeight="1">
      <c r="A9" s="323"/>
      <c r="B9" s="323"/>
      <c r="C9" s="323"/>
      <c r="D9" s="589" t="s">
        <v>1320</v>
      </c>
      <c r="E9" s="590">
        <v>19110</v>
      </c>
      <c r="F9" s="590">
        <v>0</v>
      </c>
      <c r="H9" s="323"/>
    </row>
    <row r="10" spans="1:8" s="24" customFormat="1" ht="24.7" customHeight="1">
      <c r="D10" s="591" t="s">
        <v>1321</v>
      </c>
      <c r="E10" s="592">
        <v>-5123</v>
      </c>
      <c r="F10" s="592">
        <v>0</v>
      </c>
    </row>
    <row r="11" spans="1:8" ht="23" customHeight="1">
      <c r="D11" s="368" t="s">
        <v>377</v>
      </c>
      <c r="E11" s="369">
        <v>13987</v>
      </c>
      <c r="F11" s="369">
        <v>0</v>
      </c>
    </row>
    <row r="13" spans="1:8">
      <c r="D13" s="357" t="s">
        <v>333</v>
      </c>
    </row>
    <row r="17" spans="4:6" ht="15.75">
      <c r="D17" s="249"/>
      <c r="E17" s="249"/>
      <c r="F17" s="249"/>
    </row>
  </sheetData>
  <mergeCells count="1">
    <mergeCell ref="C2:G3"/>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1322</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4" tint="0.59999389629810485"/>
  </sheetPr>
  <dimension ref="A2:K1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22.1328125" style="1" customWidth="1"/>
    <col min="5" max="5" width="24" style="1" bestFit="1" customWidth="1"/>
    <col min="6" max="6" width="15" style="1" customWidth="1"/>
    <col min="7" max="7" width="14.59765625" style="1" customWidth="1"/>
    <col min="8" max="16384" width="11.3984375" style="1"/>
  </cols>
  <sheetData>
    <row r="2" spans="1:11" ht="15" customHeight="1">
      <c r="C2" s="965" t="s">
        <v>1323</v>
      </c>
      <c r="D2" s="982"/>
      <c r="E2" s="982"/>
      <c r="F2" s="982"/>
      <c r="G2" s="982"/>
      <c r="H2" s="982"/>
      <c r="I2" s="982"/>
      <c r="J2" s="982"/>
    </row>
    <row r="3" spans="1:11" ht="15" customHeight="1">
      <c r="C3" s="982"/>
      <c r="D3" s="982"/>
      <c r="E3" s="982"/>
      <c r="F3" s="982"/>
      <c r="G3" s="982"/>
      <c r="H3" s="982"/>
      <c r="I3" s="982"/>
      <c r="J3" s="982"/>
    </row>
    <row r="4" spans="1:11">
      <c r="A4" s="250" t="s">
        <v>254</v>
      </c>
    </row>
    <row r="5" spans="1:11" ht="15.4">
      <c r="A5" s="43"/>
      <c r="C5" s="2"/>
      <c r="D5" s="2"/>
      <c r="E5" s="2"/>
      <c r="F5" s="2"/>
      <c r="G5" s="2"/>
      <c r="H5" s="2"/>
      <c r="I5" s="2"/>
      <c r="J5" s="2"/>
    </row>
    <row r="6" spans="1:11">
      <c r="E6" s="2"/>
      <c r="F6" s="2"/>
    </row>
    <row r="7" spans="1:11" ht="40.9" thickBot="1">
      <c r="A7" s="321"/>
      <c r="B7" s="321"/>
      <c r="C7" s="321"/>
      <c r="D7" s="593"/>
      <c r="E7" s="2"/>
      <c r="F7" s="594" t="s">
        <v>1324</v>
      </c>
      <c r="G7" s="594" t="s">
        <v>1325</v>
      </c>
      <c r="J7" s="321"/>
      <c r="K7" s="321"/>
    </row>
    <row r="8" spans="1:11">
      <c r="A8" s="321"/>
      <c r="B8" s="321"/>
      <c r="C8" s="321"/>
      <c r="D8" s="595"/>
      <c r="E8" s="595"/>
      <c r="F8" s="595"/>
      <c r="G8" s="595"/>
      <c r="J8" s="321"/>
      <c r="K8" s="321"/>
    </row>
    <row r="9" spans="1:11">
      <c r="D9" s="1099" t="s">
        <v>1326</v>
      </c>
      <c r="E9" s="596" t="s">
        <v>1327</v>
      </c>
      <c r="F9" s="933">
        <v>4.1761438157563147</v>
      </c>
      <c r="G9" s="1101">
        <v>10</v>
      </c>
    </row>
    <row r="10" spans="1:11">
      <c r="D10" s="1100"/>
      <c r="E10" s="597" t="s">
        <v>1328</v>
      </c>
      <c r="F10" s="933">
        <v>4</v>
      </c>
      <c r="G10" s="1102"/>
    </row>
    <row r="11" spans="1:11">
      <c r="D11" s="1100" t="s">
        <v>1329</v>
      </c>
      <c r="E11" s="597" t="s">
        <v>1327</v>
      </c>
      <c r="F11" s="933">
        <v>3.269877103414871</v>
      </c>
      <c r="G11" s="1102"/>
    </row>
    <row r="12" spans="1:11">
      <c r="D12" s="1100"/>
      <c r="E12" s="597" t="s">
        <v>1328</v>
      </c>
      <c r="F12" s="933">
        <v>1.7</v>
      </c>
      <c r="G12" s="1103"/>
    </row>
    <row r="16" spans="1:11" ht="15.75">
      <c r="D16" s="249"/>
      <c r="E16" s="249"/>
      <c r="F16" s="249"/>
    </row>
  </sheetData>
  <mergeCells count="4">
    <mergeCell ref="C2:J3"/>
    <mergeCell ref="D9:D10"/>
    <mergeCell ref="G9:G12"/>
    <mergeCell ref="D11:D12"/>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4" tint="0.59999389629810485"/>
  </sheetPr>
  <dimension ref="A2:K1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19921875" style="1" customWidth="1"/>
    <col min="5" max="8" width="16.3984375" style="1" customWidth="1"/>
    <col min="9" max="16384" width="11.3984375" style="1"/>
  </cols>
  <sheetData>
    <row r="2" spans="1:11" ht="15" customHeight="1">
      <c r="C2" s="965" t="s">
        <v>1330</v>
      </c>
      <c r="D2" s="982"/>
      <c r="E2" s="982"/>
      <c r="F2" s="982"/>
      <c r="G2" s="982"/>
      <c r="H2" s="982"/>
      <c r="I2" s="982"/>
      <c r="J2" s="982"/>
    </row>
    <row r="3" spans="1:11" ht="15" customHeight="1">
      <c r="C3" s="982"/>
      <c r="D3" s="982"/>
      <c r="E3" s="982"/>
      <c r="F3" s="982"/>
      <c r="G3" s="982"/>
      <c r="H3" s="982"/>
      <c r="I3" s="982"/>
      <c r="J3" s="982"/>
    </row>
    <row r="4" spans="1:11">
      <c r="A4" s="250" t="s">
        <v>254</v>
      </c>
    </row>
    <row r="5" spans="1:11" ht="15.4">
      <c r="A5" s="43"/>
      <c r="C5" s="2"/>
      <c r="D5" s="2"/>
      <c r="E5" s="2"/>
      <c r="F5" s="2"/>
      <c r="G5" s="2"/>
      <c r="H5" s="2"/>
      <c r="I5" s="2"/>
      <c r="J5" s="2"/>
    </row>
    <row r="6" spans="1:11">
      <c r="E6" s="2"/>
      <c r="F6" s="2"/>
    </row>
    <row r="7" spans="1:11" ht="32.25" customHeight="1" thickBot="1">
      <c r="A7" s="321"/>
      <c r="B7" s="321"/>
      <c r="C7" s="321"/>
      <c r="D7" s="1066" t="s">
        <v>1331</v>
      </c>
      <c r="E7" s="1035" t="s">
        <v>1332</v>
      </c>
      <c r="F7" s="1035"/>
      <c r="G7" s="1035" t="s">
        <v>1333</v>
      </c>
      <c r="H7" s="1035"/>
      <c r="J7" s="321"/>
      <c r="K7" s="321"/>
    </row>
    <row r="8" spans="1:11" ht="31.5" customHeight="1" thickBot="1">
      <c r="A8" s="321"/>
      <c r="B8" s="321"/>
      <c r="C8" s="321"/>
      <c r="D8" s="1043"/>
      <c r="E8" s="601">
        <f>+[1]IRRBB1!D5</f>
        <v>45261</v>
      </c>
      <c r="F8" s="601">
        <f>+[1]IRRBB1!E5</f>
        <v>44896</v>
      </c>
      <c r="G8" s="601">
        <f>+[1]IRRBB1!F5</f>
        <v>45261</v>
      </c>
      <c r="H8" s="601">
        <f>+[1]IRRBB1!G5</f>
        <v>44896</v>
      </c>
      <c r="J8" s="321"/>
      <c r="K8" s="321"/>
    </row>
    <row r="9" spans="1:11" ht="27.75" customHeight="1">
      <c r="D9" s="598" t="s">
        <v>1334</v>
      </c>
      <c r="E9" s="599">
        <v>2.7699999999999999E-2</v>
      </c>
      <c r="F9" s="599">
        <v>4.2999999999999997E-2</v>
      </c>
      <c r="G9" s="599">
        <v>9.06E-2</v>
      </c>
      <c r="H9" s="599">
        <v>7.4999999999999997E-2</v>
      </c>
    </row>
    <row r="10" spans="1:11" ht="27.75" customHeight="1">
      <c r="D10" s="564" t="s">
        <v>1335</v>
      </c>
      <c r="E10" s="600">
        <v>-3.3799999999999997E-2</v>
      </c>
      <c r="F10" s="600">
        <v>-4.2999999999999997E-2</v>
      </c>
      <c r="G10" s="600">
        <v>-0.1139</v>
      </c>
      <c r="H10" s="600">
        <v>-6.4000000000000001E-2</v>
      </c>
    </row>
    <row r="11" spans="1:11" ht="27.75" customHeight="1">
      <c r="D11" s="564" t="s">
        <v>1336</v>
      </c>
      <c r="E11" s="600">
        <v>2.8400000000000002E-2</v>
      </c>
      <c r="F11" s="600">
        <v>2.1000000000000001E-2</v>
      </c>
      <c r="G11" s="773"/>
      <c r="H11" s="773"/>
    </row>
    <row r="12" spans="1:11" ht="27.75" customHeight="1">
      <c r="D12" s="564" t="s">
        <v>1337</v>
      </c>
      <c r="E12" s="600">
        <v>-8.6999999999999994E-3</v>
      </c>
      <c r="F12" s="600">
        <v>-1.2999999999999999E-2</v>
      </c>
      <c r="G12" s="773"/>
      <c r="H12" s="773"/>
    </row>
    <row r="13" spans="1:11" ht="27.75" customHeight="1">
      <c r="D13" s="564" t="s">
        <v>1338</v>
      </c>
      <c r="E13" s="600">
        <v>8.9999999999999998E-4</v>
      </c>
      <c r="F13" s="600">
        <v>-2.9999999999999997E-4</v>
      </c>
      <c r="G13" s="773"/>
      <c r="H13" s="773"/>
    </row>
    <row r="14" spans="1:11" ht="27.75" customHeight="1">
      <c r="D14" s="564" t="s">
        <v>1339</v>
      </c>
      <c r="E14" s="600">
        <v>-4.0000000000000001E-3</v>
      </c>
      <c r="F14" s="600">
        <v>5.0000000000000002E-5</v>
      </c>
      <c r="G14" s="773"/>
      <c r="H14" s="773"/>
    </row>
    <row r="16" spans="1:11">
      <c r="D16" s="1104" t="s">
        <v>1340</v>
      </c>
      <c r="E16" s="1104"/>
      <c r="F16" s="1104"/>
      <c r="G16" s="1104"/>
      <c r="H16" s="1104"/>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2:J44"/>
  <sheetViews>
    <sheetView workbookViewId="0"/>
  </sheetViews>
  <sheetFormatPr baseColWidth="10" defaultColWidth="11.3984375" defaultRowHeight="14.25"/>
  <cols>
    <col min="1" max="1" width="12.1328125" style="1" customWidth="1"/>
    <col min="2" max="2" width="3.6640625" style="1" customWidth="1"/>
    <col min="3" max="3" width="4.6640625" style="1" customWidth="1"/>
    <col min="4" max="4" width="50.3984375" style="1" customWidth="1"/>
    <col min="5" max="5" width="11.59765625" style="1" bestFit="1" customWidth="1"/>
    <col min="6" max="6" width="12" style="1" bestFit="1" customWidth="1"/>
    <col min="7" max="7" width="11.59765625" style="1" bestFit="1" customWidth="1"/>
    <col min="8" max="8" width="13.3984375" style="1" customWidth="1"/>
    <col min="9" max="9" width="11.59765625" style="1" bestFit="1" customWidth="1"/>
    <col min="10" max="16384" width="11.3984375" style="1"/>
  </cols>
  <sheetData>
    <row r="2" spans="1:10">
      <c r="C2" s="965" t="s">
        <v>375</v>
      </c>
      <c r="D2" s="965"/>
      <c r="E2" s="965"/>
      <c r="F2" s="965"/>
      <c r="G2" s="965"/>
      <c r="H2" s="965"/>
      <c r="I2" s="965"/>
      <c r="J2" s="965"/>
    </row>
    <row r="3" spans="1:10">
      <c r="C3" s="965"/>
      <c r="D3" s="965"/>
      <c r="E3" s="965"/>
      <c r="F3" s="965"/>
      <c r="G3" s="965"/>
      <c r="H3" s="965"/>
      <c r="I3" s="965"/>
      <c r="J3" s="965"/>
    </row>
    <row r="4" spans="1:10">
      <c r="A4" s="251" t="s">
        <v>254</v>
      </c>
    </row>
    <row r="5" spans="1:10" ht="15.4">
      <c r="A5" s="43" t="s">
        <v>376</v>
      </c>
      <c r="C5" s="25"/>
      <c r="D5" s="25"/>
      <c r="E5" s="25"/>
      <c r="F5" s="25"/>
      <c r="G5" s="25"/>
      <c r="H5" s="25"/>
      <c r="I5" s="25"/>
    </row>
    <row r="6" spans="1:10">
      <c r="C6" s="26"/>
      <c r="D6" s="26"/>
      <c r="E6" s="46" t="s">
        <v>268</v>
      </c>
      <c r="F6" s="46" t="s">
        <v>269</v>
      </c>
      <c r="G6" s="46" t="s">
        <v>270</v>
      </c>
      <c r="H6" s="46" t="s">
        <v>271</v>
      </c>
      <c r="I6" s="46" t="s">
        <v>272</v>
      </c>
    </row>
    <row r="7" spans="1:10" ht="14.65" thickBot="1">
      <c r="C7" s="26"/>
      <c r="D7" s="26"/>
      <c r="E7" s="969" t="s">
        <v>377</v>
      </c>
      <c r="F7" s="971" t="s">
        <v>378</v>
      </c>
      <c r="G7" s="971"/>
      <c r="H7" s="971"/>
      <c r="I7" s="971"/>
    </row>
    <row r="8" spans="1:10" ht="34.9">
      <c r="C8" s="28"/>
      <c r="D8" s="26"/>
      <c r="E8" s="970"/>
      <c r="F8" s="445" t="s">
        <v>379</v>
      </c>
      <c r="G8" s="445" t="s">
        <v>380</v>
      </c>
      <c r="H8" s="445" t="s">
        <v>381</v>
      </c>
      <c r="I8" s="445" t="s">
        <v>382</v>
      </c>
    </row>
    <row r="9" spans="1:10" ht="31.5" customHeight="1">
      <c r="C9" s="46">
        <v>1</v>
      </c>
      <c r="D9" s="47" t="s">
        <v>383</v>
      </c>
      <c r="E9" s="48">
        <v>72374060.482067227</v>
      </c>
      <c r="F9" s="49">
        <v>71258183.482067227</v>
      </c>
      <c r="G9" s="49">
        <v>0</v>
      </c>
      <c r="H9" s="49">
        <v>1115877</v>
      </c>
      <c r="I9" s="49">
        <v>337173</v>
      </c>
    </row>
    <row r="10" spans="1:10" ht="31.5" customHeight="1">
      <c r="C10" s="46">
        <v>2</v>
      </c>
      <c r="D10" s="47" t="s">
        <v>384</v>
      </c>
      <c r="E10" s="48">
        <v>1109591.6737499982</v>
      </c>
      <c r="F10" s="49">
        <v>113608.67375</v>
      </c>
      <c r="G10" s="49">
        <v>0</v>
      </c>
      <c r="H10" s="49">
        <v>995983</v>
      </c>
      <c r="I10" s="49">
        <v>338851</v>
      </c>
    </row>
    <row r="11" spans="1:10" ht="31.5" customHeight="1">
      <c r="C11" s="46">
        <v>3</v>
      </c>
      <c r="D11" s="47" t="s">
        <v>385</v>
      </c>
      <c r="E11" s="48">
        <v>71264468.808317229</v>
      </c>
      <c r="F11" s="49">
        <v>71144574.808317229</v>
      </c>
      <c r="G11" s="49">
        <v>0</v>
      </c>
      <c r="H11" s="49">
        <v>119894</v>
      </c>
      <c r="I11" s="49">
        <v>-1678</v>
      </c>
    </row>
    <row r="12" spans="1:10" ht="31.5" customHeight="1">
      <c r="C12" s="46">
        <v>4</v>
      </c>
      <c r="D12" s="50" t="s">
        <v>386</v>
      </c>
      <c r="E12" s="51" t="s">
        <v>1960</v>
      </c>
      <c r="F12" s="52">
        <v>14081063.189999999</v>
      </c>
      <c r="G12" s="52">
        <v>0</v>
      </c>
      <c r="H12" s="52">
        <v>0</v>
      </c>
      <c r="I12" s="722" t="s">
        <v>1960</v>
      </c>
    </row>
    <row r="13" spans="1:10">
      <c r="C13" s="46">
        <v>5</v>
      </c>
      <c r="D13" s="53" t="s">
        <v>387</v>
      </c>
      <c r="E13" s="54" t="s">
        <v>1960</v>
      </c>
      <c r="F13" s="55">
        <v>-2741.81</v>
      </c>
      <c r="G13" s="55" t="s">
        <v>1960</v>
      </c>
      <c r="H13" s="55" t="s">
        <v>1960</v>
      </c>
      <c r="I13" s="723" t="s">
        <v>1960</v>
      </c>
    </row>
    <row r="14" spans="1:10" ht="23.25">
      <c r="C14" s="46">
        <v>6</v>
      </c>
      <c r="D14" s="56" t="s">
        <v>388</v>
      </c>
      <c r="E14" s="57" t="s">
        <v>1960</v>
      </c>
      <c r="F14" s="58" t="s">
        <v>1960</v>
      </c>
      <c r="G14" s="58" t="s">
        <v>1960</v>
      </c>
      <c r="H14" s="58">
        <v>-13983</v>
      </c>
      <c r="I14" s="724" t="s">
        <v>1960</v>
      </c>
    </row>
    <row r="15" spans="1:10">
      <c r="C15" s="46">
        <v>7</v>
      </c>
      <c r="D15" s="56" t="s">
        <v>389</v>
      </c>
      <c r="E15" s="57" t="s">
        <v>1960</v>
      </c>
      <c r="F15" s="58" t="s">
        <v>1960</v>
      </c>
      <c r="G15" s="58" t="s">
        <v>1960</v>
      </c>
      <c r="H15" s="58" t="s">
        <v>1960</v>
      </c>
      <c r="I15" s="724" t="s">
        <v>1960</v>
      </c>
    </row>
    <row r="16" spans="1:10">
      <c r="C16" s="46">
        <v>8</v>
      </c>
      <c r="D16" s="56" t="s">
        <v>390</v>
      </c>
      <c r="E16" s="57" t="s">
        <v>1960</v>
      </c>
      <c r="F16" s="58">
        <v>-510578.42700000107</v>
      </c>
      <c r="G16" s="58" t="s">
        <v>1960</v>
      </c>
      <c r="H16" s="58">
        <v>-784964</v>
      </c>
      <c r="I16" s="724" t="s">
        <v>1960</v>
      </c>
    </row>
    <row r="17" spans="3:9">
      <c r="C17" s="46">
        <v>9</v>
      </c>
      <c r="D17" s="56" t="s">
        <v>391</v>
      </c>
      <c r="E17" s="57" t="s">
        <v>1960</v>
      </c>
      <c r="F17" s="58">
        <v>-11179885.276999995</v>
      </c>
      <c r="G17" s="58" t="s">
        <v>1960</v>
      </c>
      <c r="H17" s="58" t="s">
        <v>1960</v>
      </c>
      <c r="I17" s="724" t="s">
        <v>1960</v>
      </c>
    </row>
    <row r="18" spans="3:9">
      <c r="C18" s="46">
        <v>10</v>
      </c>
      <c r="D18" s="56" t="s">
        <v>392</v>
      </c>
      <c r="E18" s="57" t="s">
        <v>1960</v>
      </c>
      <c r="F18" s="58" t="s">
        <v>1960</v>
      </c>
      <c r="G18" s="58" t="s">
        <v>1960</v>
      </c>
      <c r="H18" s="58" t="s">
        <v>1960</v>
      </c>
      <c r="I18" s="724" t="s">
        <v>1960</v>
      </c>
    </row>
    <row r="19" spans="3:9">
      <c r="C19" s="46">
        <v>11</v>
      </c>
      <c r="D19" s="59" t="s">
        <v>393</v>
      </c>
      <c r="E19" s="60" t="s">
        <v>1960</v>
      </c>
      <c r="F19" s="61">
        <v>-120423.91031722724</v>
      </c>
      <c r="G19" s="61" t="s">
        <v>1960</v>
      </c>
      <c r="H19" s="61">
        <v>679053</v>
      </c>
      <c r="I19" s="725" t="s">
        <v>1960</v>
      </c>
    </row>
    <row r="20" spans="3:9" ht="25.5" customHeight="1">
      <c r="C20" s="46">
        <v>12</v>
      </c>
      <c r="D20" s="62" t="s">
        <v>394</v>
      </c>
      <c r="E20" s="63" t="s">
        <v>1960</v>
      </c>
      <c r="F20" s="63">
        <v>73412008.574000001</v>
      </c>
      <c r="G20" s="63">
        <v>0</v>
      </c>
      <c r="H20" s="63">
        <v>0</v>
      </c>
      <c r="I20" s="63">
        <v>-1678</v>
      </c>
    </row>
    <row r="21" spans="3:9">
      <c r="C21" s="26"/>
      <c r="D21" s="26"/>
      <c r="E21" s="26"/>
      <c r="F21" s="26"/>
      <c r="G21" s="26"/>
      <c r="H21" s="26"/>
      <c r="I21" s="26"/>
    </row>
    <row r="22" spans="3:9">
      <c r="C22" s="2"/>
      <c r="D22" s="357" t="s">
        <v>333</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2" t="s">
        <v>1341</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4" tint="0.59999389629810485"/>
  </sheetPr>
  <dimension ref="A2:M19"/>
  <sheetViews>
    <sheetView zoomScale="85" zoomScaleNormal="85"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19921875" style="1" customWidth="1"/>
    <col min="5" max="5" width="11.3984375" style="1" customWidth="1"/>
    <col min="6" max="6" width="15" style="1" customWidth="1"/>
    <col min="7" max="7" width="14.59765625" style="1" customWidth="1"/>
    <col min="8" max="8" width="14.6640625" style="1" customWidth="1"/>
    <col min="9" max="9" width="11.3984375" style="1"/>
    <col min="10" max="10" width="14.6640625" style="1" customWidth="1"/>
    <col min="11" max="11" width="11.3984375" style="1"/>
    <col min="12" max="12" width="14.59765625" style="1" customWidth="1"/>
    <col min="13" max="16384" width="11.3984375" style="1"/>
  </cols>
  <sheetData>
    <row r="2" spans="1:13" ht="15" customHeight="1">
      <c r="C2" s="965" t="s">
        <v>1342</v>
      </c>
      <c r="D2" s="965"/>
      <c r="E2" s="965"/>
      <c r="F2" s="965"/>
      <c r="G2" s="965"/>
      <c r="H2" s="965"/>
      <c r="I2" s="965"/>
      <c r="J2" s="965"/>
      <c r="K2" s="965"/>
      <c r="L2" s="965"/>
      <c r="M2" s="965"/>
    </row>
    <row r="3" spans="1:13" ht="15" customHeight="1">
      <c r="C3" s="965"/>
      <c r="D3" s="965"/>
      <c r="E3" s="965"/>
      <c r="F3" s="965"/>
      <c r="G3" s="965"/>
      <c r="H3" s="965"/>
      <c r="I3" s="965"/>
      <c r="J3" s="965"/>
      <c r="K3" s="965"/>
      <c r="L3" s="965"/>
      <c r="M3" s="965"/>
    </row>
    <row r="4" spans="1:13">
      <c r="A4" s="250" t="s">
        <v>254</v>
      </c>
    </row>
    <row r="5" spans="1:13" ht="15.4">
      <c r="A5" s="43" t="s">
        <v>184</v>
      </c>
      <c r="C5" s="2"/>
      <c r="D5" s="2"/>
      <c r="E5" s="2"/>
      <c r="F5" s="2"/>
      <c r="G5" s="2"/>
      <c r="H5" s="2"/>
      <c r="I5" s="2"/>
    </row>
    <row r="6" spans="1:13" ht="39.75" customHeight="1" thickBot="1">
      <c r="A6" s="321"/>
      <c r="B6" s="321"/>
      <c r="C6" s="378"/>
      <c r="D6" s="379"/>
      <c r="E6" s="1105" t="s">
        <v>1343</v>
      </c>
      <c r="F6" s="1105"/>
      <c r="G6" s="1105" t="s">
        <v>1344</v>
      </c>
      <c r="H6" s="1105"/>
      <c r="I6" s="1105" t="s">
        <v>1345</v>
      </c>
      <c r="J6" s="1105"/>
      <c r="K6" s="1105" t="s">
        <v>1346</v>
      </c>
      <c r="L6" s="1105"/>
    </row>
    <row r="7" spans="1:13" ht="69.75" customHeight="1" thickBot="1">
      <c r="C7" s="378"/>
      <c r="D7" s="378"/>
      <c r="E7" s="377"/>
      <c r="F7" s="388" t="s">
        <v>1347</v>
      </c>
      <c r="G7" s="604"/>
      <c r="H7" s="388" t="s">
        <v>1347</v>
      </c>
      <c r="I7" s="605"/>
      <c r="J7" s="388" t="s">
        <v>1348</v>
      </c>
      <c r="K7" s="605"/>
      <c r="L7" s="388" t="s">
        <v>1348</v>
      </c>
    </row>
    <row r="8" spans="1:13" hidden="1">
      <c r="C8" s="378"/>
      <c r="D8" s="380"/>
      <c r="E8" s="381" t="s">
        <v>1945</v>
      </c>
      <c r="F8" s="381" t="s">
        <v>1946</v>
      </c>
      <c r="G8" s="381" t="s">
        <v>1947</v>
      </c>
      <c r="H8" s="381" t="s">
        <v>1948</v>
      </c>
      <c r="I8" s="381" t="s">
        <v>1949</v>
      </c>
      <c r="J8" s="381" t="s">
        <v>1950</v>
      </c>
      <c r="K8" s="381" t="s">
        <v>1951</v>
      </c>
      <c r="L8" s="381" t="s">
        <v>1952</v>
      </c>
    </row>
    <row r="9" spans="1:13" s="24" customFormat="1" ht="34.5" customHeight="1">
      <c r="C9" s="385" t="s">
        <v>1025</v>
      </c>
      <c r="D9" s="399" t="s">
        <v>1349</v>
      </c>
      <c r="E9" s="602">
        <v>19871839</v>
      </c>
      <c r="F9" s="602">
        <v>5740452</v>
      </c>
      <c r="G9" s="603"/>
      <c r="H9" s="603"/>
      <c r="I9" s="602">
        <v>49970022.5</v>
      </c>
      <c r="J9" s="602">
        <v>10896460</v>
      </c>
      <c r="K9" s="603"/>
      <c r="L9" s="603"/>
    </row>
    <row r="10" spans="1:13" s="24" customFormat="1" ht="21.75" customHeight="1">
      <c r="C10" s="385" t="s">
        <v>1027</v>
      </c>
      <c r="D10" s="393" t="s">
        <v>1206</v>
      </c>
      <c r="E10" s="602">
        <v>0</v>
      </c>
      <c r="F10" s="602">
        <v>0</v>
      </c>
      <c r="G10" s="602">
        <v>0</v>
      </c>
      <c r="H10" s="602">
        <v>0</v>
      </c>
      <c r="I10" s="602">
        <v>91177</v>
      </c>
      <c r="J10" s="602">
        <v>0</v>
      </c>
      <c r="K10" s="602">
        <v>0</v>
      </c>
      <c r="L10" s="602">
        <v>0</v>
      </c>
    </row>
    <row r="11" spans="1:13" s="24" customFormat="1" ht="21.75" customHeight="1">
      <c r="C11" s="385" t="s">
        <v>1028</v>
      </c>
      <c r="D11" s="393" t="s">
        <v>1094</v>
      </c>
      <c r="E11" s="602">
        <v>5799969.5</v>
      </c>
      <c r="F11" s="602">
        <v>5740452</v>
      </c>
      <c r="G11" s="602">
        <v>5275236</v>
      </c>
      <c r="H11" s="602">
        <v>5222577</v>
      </c>
      <c r="I11" s="602">
        <v>5863804.5</v>
      </c>
      <c r="J11" s="602">
        <v>4928649.7067066366</v>
      </c>
      <c r="K11" s="602">
        <v>5503725</v>
      </c>
      <c r="L11" s="602">
        <v>4755710.7251468357</v>
      </c>
    </row>
    <row r="12" spans="1:13" s="24" customFormat="1" ht="34.5" customHeight="1">
      <c r="C12" s="385" t="s">
        <v>1029</v>
      </c>
      <c r="D12" s="395" t="s">
        <v>1350</v>
      </c>
      <c r="E12" s="602">
        <v>0</v>
      </c>
      <c r="F12" s="602">
        <v>0</v>
      </c>
      <c r="G12" s="602">
        <v>0</v>
      </c>
      <c r="H12" s="602">
        <v>0</v>
      </c>
      <c r="I12" s="602">
        <v>38649.5</v>
      </c>
      <c r="J12" s="602">
        <v>38649.5</v>
      </c>
      <c r="K12" s="602">
        <v>37998</v>
      </c>
      <c r="L12" s="602">
        <v>37998</v>
      </c>
    </row>
    <row r="13" spans="1:13" s="24" customFormat="1" ht="21.75" customHeight="1">
      <c r="C13" s="385" t="s">
        <v>1030</v>
      </c>
      <c r="D13" s="393" t="s">
        <v>1351</v>
      </c>
      <c r="E13" s="602">
        <v>0</v>
      </c>
      <c r="F13" s="602">
        <v>0</v>
      </c>
      <c r="G13" s="602">
        <v>0</v>
      </c>
      <c r="H13" s="602">
        <v>0</v>
      </c>
      <c r="I13" s="602">
        <v>35204.564585</v>
      </c>
      <c r="J13" s="602">
        <v>0</v>
      </c>
      <c r="K13" s="602">
        <v>37424</v>
      </c>
      <c r="L13" s="602">
        <v>0</v>
      </c>
    </row>
    <row r="14" spans="1:13" s="24" customFormat="1" ht="34.5" customHeight="1">
      <c r="C14" s="385" t="s">
        <v>1031</v>
      </c>
      <c r="D14" s="395" t="s">
        <v>1352</v>
      </c>
      <c r="E14" s="602">
        <v>5749986.5</v>
      </c>
      <c r="F14" s="602">
        <v>5731110</v>
      </c>
      <c r="G14" s="602">
        <v>5231816.5</v>
      </c>
      <c r="H14" s="602">
        <v>5213919</v>
      </c>
      <c r="I14" s="602">
        <v>4794797.8672340792</v>
      </c>
      <c r="J14" s="602">
        <v>4794797.8365866365</v>
      </c>
      <c r="K14" s="602">
        <v>4608957.0332968347</v>
      </c>
      <c r="L14" s="602">
        <v>4605264.0332968365</v>
      </c>
    </row>
    <row r="15" spans="1:13" s="24" customFormat="1" ht="34.5" customHeight="1">
      <c r="C15" s="385" t="s">
        <v>1032</v>
      </c>
      <c r="D15" s="395" t="s">
        <v>1353</v>
      </c>
      <c r="E15" s="602">
        <v>40641.5</v>
      </c>
      <c r="F15" s="602">
        <v>0</v>
      </c>
      <c r="G15" s="602">
        <v>34761.5</v>
      </c>
      <c r="H15" s="602">
        <v>0</v>
      </c>
      <c r="I15" s="602">
        <v>692539</v>
      </c>
      <c r="J15" s="602">
        <v>38649.5</v>
      </c>
      <c r="K15" s="602">
        <v>568381</v>
      </c>
      <c r="L15" s="602">
        <v>37998</v>
      </c>
    </row>
    <row r="16" spans="1:13" s="24" customFormat="1" ht="34.5" customHeight="1">
      <c r="C16" s="385" t="s">
        <v>1033</v>
      </c>
      <c r="D16" s="395" t="s">
        <v>1354</v>
      </c>
      <c r="E16" s="602">
        <v>9342</v>
      </c>
      <c r="F16" s="602">
        <v>9342</v>
      </c>
      <c r="G16" s="602">
        <v>8658.5</v>
      </c>
      <c r="H16" s="602">
        <v>8649</v>
      </c>
      <c r="I16" s="602">
        <v>209260</v>
      </c>
      <c r="J16" s="602">
        <v>45690</v>
      </c>
      <c r="K16" s="602">
        <v>295768.50978000002</v>
      </c>
      <c r="L16" s="602">
        <v>43193</v>
      </c>
    </row>
    <row r="17" spans="3:12" s="24" customFormat="1" ht="21.75" customHeight="1">
      <c r="C17" s="385" t="s">
        <v>1036</v>
      </c>
      <c r="D17" s="393" t="s">
        <v>360</v>
      </c>
      <c r="E17" s="602">
        <v>14191701</v>
      </c>
      <c r="F17" s="602">
        <v>0</v>
      </c>
      <c r="G17" s="603"/>
      <c r="H17" s="603"/>
      <c r="I17" s="602">
        <v>44012474.5</v>
      </c>
      <c r="J17" s="602">
        <v>5943576.5</v>
      </c>
      <c r="K17" s="603"/>
      <c r="L17" s="603"/>
    </row>
    <row r="19" spans="3:12">
      <c r="D19" s="357" t="s">
        <v>333</v>
      </c>
    </row>
  </sheetData>
  <mergeCells count="5">
    <mergeCell ref="E6:F6"/>
    <mergeCell ref="G6:H6"/>
    <mergeCell ref="I6:J6"/>
    <mergeCell ref="K6:L6"/>
    <mergeCell ref="C2:M3"/>
  </mergeCells>
  <conditionalFormatting sqref="E9:L17">
    <cfRule type="cellIs" dxfId="3" priority="1" stopIfTrue="1" operator="lessThan">
      <formula>0</formula>
    </cfRule>
  </conditionalFormatting>
  <pageMargins left="0.7" right="0.7" top="0.75" bottom="0.75" header="0.3" footer="0.3"/>
  <ignoredErrors>
    <ignoredError sqref="C9:C17" numberStoredAsText="1"/>
  </ignoredErrors>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4" tint="0.59999389629810485"/>
  </sheetPr>
  <dimension ref="A2:J25"/>
  <sheetViews>
    <sheetView workbookViewId="0"/>
  </sheetViews>
  <sheetFormatPr baseColWidth="10" defaultColWidth="11.3984375" defaultRowHeight="14.25"/>
  <cols>
    <col min="1" max="1" width="12.1328125" style="1" customWidth="1"/>
    <col min="2" max="2" width="3.6640625" style="1" customWidth="1"/>
    <col min="3" max="3" width="7.59765625" style="1" bestFit="1" customWidth="1"/>
    <col min="4" max="4" width="57.3984375" style="1" customWidth="1"/>
    <col min="5" max="5" width="15.19921875" style="1" customWidth="1"/>
    <col min="6" max="6" width="15" style="1" customWidth="1"/>
    <col min="7" max="7" width="16.59765625" style="1" customWidth="1"/>
    <col min="8" max="8" width="14.86328125" style="1" customWidth="1"/>
    <col min="9" max="16384" width="11.3984375" style="1"/>
  </cols>
  <sheetData>
    <row r="2" spans="1:10" ht="15" customHeight="1">
      <c r="C2" s="965" t="s">
        <v>1355</v>
      </c>
      <c r="D2" s="982"/>
      <c r="E2" s="982"/>
      <c r="F2" s="982"/>
      <c r="G2" s="982"/>
      <c r="H2" s="982"/>
      <c r="I2" s="982"/>
    </row>
    <row r="3" spans="1:10" ht="15" customHeight="1">
      <c r="C3" s="982"/>
      <c r="D3" s="982"/>
      <c r="E3" s="982"/>
      <c r="F3" s="982"/>
      <c r="G3" s="982"/>
      <c r="H3" s="982"/>
      <c r="I3" s="982"/>
    </row>
    <row r="4" spans="1:10">
      <c r="A4" s="250" t="s">
        <v>254</v>
      </c>
    </row>
    <row r="5" spans="1:10" ht="15.4">
      <c r="A5" s="43" t="s">
        <v>187</v>
      </c>
      <c r="C5" s="2"/>
      <c r="D5" s="2"/>
      <c r="E5" s="2"/>
      <c r="F5" s="2"/>
      <c r="G5" s="2"/>
      <c r="H5" s="2"/>
      <c r="I5" s="2"/>
    </row>
    <row r="6" spans="1:10" ht="14.65" thickBot="1">
      <c r="A6" s="321"/>
      <c r="B6" s="321"/>
      <c r="C6" s="383"/>
      <c r="D6" s="384"/>
      <c r="E6" s="1106" t="s">
        <v>1356</v>
      </c>
      <c r="F6" s="1106"/>
      <c r="G6" s="1108" t="s">
        <v>1357</v>
      </c>
      <c r="H6" s="1035"/>
      <c r="I6" s="321"/>
      <c r="J6" s="321"/>
    </row>
    <row r="7" spans="1:10" s="289" customFormat="1" ht="59.25" customHeight="1" thickBot="1">
      <c r="A7" s="367"/>
      <c r="B7" s="367"/>
      <c r="C7" s="383"/>
      <c r="D7" s="606"/>
      <c r="E7" s="1107"/>
      <c r="F7" s="1107"/>
      <c r="G7" s="1109" t="s">
        <v>1358</v>
      </c>
      <c r="H7" s="1109"/>
      <c r="I7" s="367"/>
      <c r="J7" s="367"/>
    </row>
    <row r="8" spans="1:10" ht="51.4" thickBot="1">
      <c r="C8" s="385"/>
      <c r="D8" s="386"/>
      <c r="E8" s="387"/>
      <c r="F8" s="388" t="s">
        <v>1347</v>
      </c>
      <c r="G8" s="388"/>
      <c r="H8" s="388" t="s">
        <v>1348</v>
      </c>
    </row>
    <row r="9" spans="1:10" ht="14.65" thickBot="1">
      <c r="C9" s="389"/>
      <c r="D9" s="386"/>
      <c r="E9" s="390" t="s">
        <v>1025</v>
      </c>
      <c r="F9" s="390" t="s">
        <v>1027</v>
      </c>
      <c r="G9" s="390" t="s">
        <v>1028</v>
      </c>
      <c r="H9" s="390" t="s">
        <v>1030</v>
      </c>
    </row>
    <row r="10" spans="1:10">
      <c r="C10" s="389">
        <v>130</v>
      </c>
      <c r="D10" s="391" t="s">
        <v>1359</v>
      </c>
      <c r="E10" s="392">
        <v>0</v>
      </c>
      <c r="F10" s="392">
        <v>0</v>
      </c>
      <c r="G10" s="392">
        <v>0</v>
      </c>
      <c r="H10" s="392">
        <v>0</v>
      </c>
    </row>
    <row r="11" spans="1:10">
      <c r="C11" s="389">
        <v>140</v>
      </c>
      <c r="D11" s="393" t="s">
        <v>1360</v>
      </c>
      <c r="E11" s="394">
        <v>0</v>
      </c>
      <c r="F11" s="394">
        <v>0</v>
      </c>
      <c r="G11" s="394">
        <v>0</v>
      </c>
      <c r="H11" s="394">
        <v>0</v>
      </c>
    </row>
    <row r="12" spans="1:10">
      <c r="C12" s="389">
        <v>150</v>
      </c>
      <c r="D12" s="393" t="s">
        <v>1206</v>
      </c>
      <c r="E12" s="394">
        <v>0</v>
      </c>
      <c r="F12" s="394">
        <v>0</v>
      </c>
      <c r="G12" s="394">
        <v>0</v>
      </c>
      <c r="H12" s="394">
        <v>0</v>
      </c>
    </row>
    <row r="13" spans="1:10">
      <c r="C13" s="389">
        <v>160</v>
      </c>
      <c r="D13" s="393" t="s">
        <v>1094</v>
      </c>
      <c r="E13" s="394">
        <v>0</v>
      </c>
      <c r="F13" s="394">
        <v>0</v>
      </c>
      <c r="G13" s="394">
        <v>0</v>
      </c>
      <c r="H13" s="394">
        <v>0</v>
      </c>
    </row>
    <row r="14" spans="1:10">
      <c r="C14" s="389">
        <v>170</v>
      </c>
      <c r="D14" s="395" t="s">
        <v>1350</v>
      </c>
      <c r="E14" s="394">
        <v>0</v>
      </c>
      <c r="F14" s="394">
        <v>0</v>
      </c>
      <c r="G14" s="394">
        <v>0</v>
      </c>
      <c r="H14" s="394">
        <v>0</v>
      </c>
    </row>
    <row r="15" spans="1:10">
      <c r="C15" s="389">
        <v>180</v>
      </c>
      <c r="D15" s="395" t="s">
        <v>1351</v>
      </c>
      <c r="E15" s="394">
        <v>0</v>
      </c>
      <c r="F15" s="394">
        <v>0</v>
      </c>
      <c r="G15" s="394">
        <v>0</v>
      </c>
      <c r="H15" s="394">
        <v>0</v>
      </c>
    </row>
    <row r="16" spans="1:10">
      <c r="C16" s="389">
        <v>190</v>
      </c>
      <c r="D16" s="395" t="s">
        <v>1352</v>
      </c>
      <c r="E16" s="394">
        <v>0</v>
      </c>
      <c r="F16" s="394">
        <v>0</v>
      </c>
      <c r="G16" s="394">
        <v>0</v>
      </c>
      <c r="H16" s="394">
        <v>0</v>
      </c>
    </row>
    <row r="17" spans="3:8">
      <c r="C17" s="389">
        <v>200</v>
      </c>
      <c r="D17" s="395" t="s">
        <v>1353</v>
      </c>
      <c r="E17" s="394">
        <v>0</v>
      </c>
      <c r="F17" s="394">
        <v>0</v>
      </c>
      <c r="G17" s="394">
        <v>0</v>
      </c>
      <c r="H17" s="394">
        <v>0</v>
      </c>
    </row>
    <row r="18" spans="3:8">
      <c r="C18" s="389">
        <v>210</v>
      </c>
      <c r="D18" s="395" t="s">
        <v>1354</v>
      </c>
      <c r="E18" s="394">
        <v>0</v>
      </c>
      <c r="F18" s="394">
        <v>0</v>
      </c>
      <c r="G18" s="394">
        <v>0</v>
      </c>
      <c r="H18" s="394">
        <v>0</v>
      </c>
    </row>
    <row r="19" spans="3:8">
      <c r="C19" s="389">
        <v>220</v>
      </c>
      <c r="D19" s="393" t="s">
        <v>1361</v>
      </c>
      <c r="E19" s="394">
        <v>0</v>
      </c>
      <c r="F19" s="394">
        <v>0</v>
      </c>
      <c r="G19" s="394">
        <v>0</v>
      </c>
      <c r="H19" s="394">
        <v>0</v>
      </c>
    </row>
    <row r="20" spans="3:8">
      <c r="C20" s="389">
        <v>230</v>
      </c>
      <c r="D20" s="393" t="s">
        <v>1362</v>
      </c>
      <c r="E20" s="394">
        <v>0</v>
      </c>
      <c r="F20" s="394">
        <v>0</v>
      </c>
      <c r="G20" s="394">
        <v>0</v>
      </c>
      <c r="H20" s="394">
        <v>0</v>
      </c>
    </row>
    <row r="21" spans="3:8" ht="26.25">
      <c r="C21" s="389">
        <v>240</v>
      </c>
      <c r="D21" s="391" t="s">
        <v>1363</v>
      </c>
      <c r="E21" s="394">
        <v>0</v>
      </c>
      <c r="F21" s="394">
        <v>0</v>
      </c>
      <c r="G21" s="394">
        <v>0</v>
      </c>
      <c r="H21" s="394">
        <v>0</v>
      </c>
    </row>
    <row r="22" spans="3:8" ht="26.25">
      <c r="C22" s="389">
        <v>241</v>
      </c>
      <c r="D22" s="391" t="s">
        <v>1364</v>
      </c>
      <c r="E22" s="382"/>
      <c r="F22" s="382"/>
      <c r="G22" s="394">
        <v>0</v>
      </c>
      <c r="H22" s="394">
        <v>0</v>
      </c>
    </row>
    <row r="23" spans="3:8" ht="33" customHeight="1">
      <c r="C23" s="389">
        <v>250</v>
      </c>
      <c r="D23" s="391" t="s">
        <v>1365</v>
      </c>
      <c r="E23" s="394">
        <v>20100975.5</v>
      </c>
      <c r="F23" s="394">
        <v>620555</v>
      </c>
      <c r="G23" s="382"/>
      <c r="H23" s="382"/>
    </row>
    <row r="25" spans="3:8">
      <c r="D25" s="357" t="s">
        <v>333</v>
      </c>
    </row>
  </sheetData>
  <mergeCells count="4">
    <mergeCell ref="C2:I3"/>
    <mergeCell ref="E6:F7"/>
    <mergeCell ref="G6:H6"/>
    <mergeCell ref="G7:H7"/>
  </mergeCells>
  <conditionalFormatting sqref="E20:G23">
    <cfRule type="cellIs" dxfId="2" priority="1" stopIfTrue="1" operator="lessThan">
      <formula>0</formula>
    </cfRule>
  </conditionalFormatting>
  <conditionalFormatting sqref="F6:G7 E6:E19 G8:G19 F9:F19 H9:H23">
    <cfRule type="cellIs" dxfId="1" priority="2" stopIfTrue="1" operator="lessThan">
      <formula>0</formula>
    </cfRule>
  </conditionalFormatting>
  <pageMargins left="0.7" right="0.7" top="0.75" bottom="0.75" header="0.3" footer="0.3"/>
  <ignoredErrors>
    <ignoredError sqref="E9:H9" numberStoredAsText="1"/>
  </ignoredErrors>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4" tint="0.59999389629810485"/>
  </sheetPr>
  <dimension ref="A2:J11"/>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4" style="1" bestFit="1" customWidth="1"/>
    <col min="5" max="5" width="59.86328125" style="1" customWidth="1"/>
    <col min="6" max="6" width="22.3984375" style="1" customWidth="1"/>
    <col min="7" max="7" width="25.19921875" style="1" customWidth="1"/>
    <col min="8" max="16384" width="11.3984375" style="1"/>
  </cols>
  <sheetData>
    <row r="2" spans="1:10" ht="15" customHeight="1">
      <c r="C2" s="965" t="s">
        <v>1366</v>
      </c>
      <c r="D2" s="982"/>
      <c r="E2" s="982"/>
      <c r="F2" s="982"/>
      <c r="G2" s="982"/>
      <c r="H2" s="982"/>
      <c r="I2" s="982"/>
    </row>
    <row r="3" spans="1:10" ht="15" customHeight="1">
      <c r="C3" s="982"/>
      <c r="D3" s="982"/>
      <c r="E3" s="982"/>
      <c r="F3" s="982"/>
      <c r="G3" s="982"/>
      <c r="H3" s="982"/>
      <c r="I3" s="982"/>
    </row>
    <row r="4" spans="1:10">
      <c r="A4" s="250" t="s">
        <v>254</v>
      </c>
    </row>
    <row r="5" spans="1:10" ht="15.4">
      <c r="A5" s="43" t="s">
        <v>190</v>
      </c>
      <c r="C5" s="2"/>
      <c r="D5" s="2"/>
      <c r="E5" s="2"/>
      <c r="F5" s="2"/>
      <c r="G5" s="2"/>
      <c r="H5" s="2"/>
      <c r="I5" s="2"/>
    </row>
    <row r="6" spans="1:10" ht="15.4">
      <c r="A6" s="43"/>
      <c r="C6" s="2"/>
      <c r="D6" s="2"/>
      <c r="E6" s="2"/>
      <c r="F6" s="2"/>
      <c r="G6" s="2"/>
      <c r="H6" s="2"/>
      <c r="I6" s="2"/>
    </row>
    <row r="7" spans="1:10" ht="64.150000000000006" thickBot="1">
      <c r="D7" s="396"/>
      <c r="E7" s="397"/>
      <c r="F7" s="398" t="s">
        <v>1367</v>
      </c>
      <c r="G7" s="398" t="s">
        <v>1368</v>
      </c>
    </row>
    <row r="8" spans="1:10" ht="15">
      <c r="A8" s="321"/>
      <c r="B8" s="321"/>
      <c r="C8" s="321"/>
      <c r="D8" s="396"/>
      <c r="E8" s="397"/>
      <c r="F8" s="400" t="s">
        <v>1025</v>
      </c>
      <c r="G8" s="400" t="s">
        <v>1027</v>
      </c>
      <c r="I8" s="321"/>
      <c r="J8" s="321"/>
    </row>
    <row r="9" spans="1:10">
      <c r="A9" s="321"/>
      <c r="B9" s="321"/>
      <c r="C9" s="609"/>
      <c r="D9" s="380" t="s">
        <v>1025</v>
      </c>
      <c r="E9" s="607" t="s">
        <v>1369</v>
      </c>
      <c r="F9" s="608">
        <v>10742005.802583205</v>
      </c>
      <c r="G9" s="608">
        <v>20100975.5</v>
      </c>
      <c r="I9" s="321"/>
      <c r="J9" s="321"/>
    </row>
    <row r="11" spans="1:10">
      <c r="E11" s="357" t="s">
        <v>333</v>
      </c>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D9 F8:G8" numberStoredAsText="1"/>
  </ignoredErrors>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206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963" t="s">
        <v>1370</v>
      </c>
      <c r="C7" s="963"/>
      <c r="D7" s="963"/>
      <c r="E7" s="963"/>
      <c r="F7" s="963"/>
      <c r="G7" s="963"/>
      <c r="H7" s="963"/>
      <c r="I7" s="963"/>
      <c r="J7" s="963"/>
      <c r="K7" s="963"/>
      <c r="L7" s="963"/>
      <c r="M7" s="963"/>
    </row>
    <row r="8" spans="2:13">
      <c r="B8" s="963"/>
      <c r="C8" s="963"/>
      <c r="D8" s="963"/>
      <c r="E8" s="963"/>
      <c r="F8" s="963"/>
      <c r="G8" s="963"/>
      <c r="H8" s="963"/>
      <c r="I8" s="963"/>
      <c r="J8" s="963"/>
      <c r="K8" s="963"/>
      <c r="L8" s="963"/>
      <c r="M8" s="963"/>
    </row>
    <row r="9" spans="2:13">
      <c r="B9" s="963"/>
      <c r="C9" s="963"/>
      <c r="D9" s="963"/>
      <c r="E9" s="963"/>
      <c r="F9" s="963"/>
      <c r="G9" s="963"/>
      <c r="H9" s="963"/>
      <c r="I9" s="963"/>
      <c r="J9" s="963"/>
      <c r="K9" s="963"/>
      <c r="L9" s="963"/>
      <c r="M9" s="963"/>
    </row>
    <row r="10" spans="2:13">
      <c r="B10" s="963"/>
      <c r="C10" s="963"/>
      <c r="D10" s="963"/>
      <c r="E10" s="963"/>
      <c r="F10" s="963"/>
      <c r="G10" s="963"/>
      <c r="H10" s="963"/>
      <c r="I10" s="963"/>
      <c r="J10" s="963"/>
      <c r="K10" s="963"/>
      <c r="L10" s="963"/>
      <c r="M10" s="963"/>
    </row>
    <row r="11" spans="2:13">
      <c r="B11" s="963"/>
      <c r="C11" s="963"/>
      <c r="D11" s="963"/>
      <c r="E11" s="963"/>
      <c r="F11" s="963"/>
      <c r="G11" s="963"/>
      <c r="H11" s="963"/>
      <c r="I11" s="963"/>
      <c r="J11" s="963"/>
      <c r="K11" s="963"/>
      <c r="L11" s="963"/>
      <c r="M11" s="963"/>
    </row>
    <row r="12" spans="2:13">
      <c r="B12" s="963"/>
      <c r="C12" s="963"/>
      <c r="D12" s="963"/>
      <c r="E12" s="963"/>
      <c r="F12" s="963"/>
      <c r="G12" s="963"/>
      <c r="H12" s="963"/>
      <c r="I12" s="963"/>
      <c r="J12" s="963"/>
      <c r="K12" s="963"/>
      <c r="L12" s="963"/>
      <c r="M12" s="963"/>
    </row>
    <row r="13" spans="2:13">
      <c r="B13" s="963"/>
      <c r="C13" s="963"/>
      <c r="D13" s="963"/>
      <c r="E13" s="963"/>
      <c r="F13" s="963"/>
      <c r="G13" s="963"/>
      <c r="H13" s="963"/>
      <c r="I13" s="963"/>
      <c r="J13" s="963"/>
      <c r="K13" s="963"/>
      <c r="L13" s="963"/>
      <c r="M13" s="963"/>
    </row>
    <row r="14" spans="2:13">
      <c r="B14" s="963"/>
      <c r="C14" s="963"/>
      <c r="D14" s="963"/>
      <c r="E14" s="963"/>
      <c r="F14" s="963"/>
      <c r="G14" s="963"/>
      <c r="H14" s="963"/>
      <c r="I14" s="963"/>
      <c r="J14" s="963"/>
      <c r="K14" s="963"/>
      <c r="L14" s="963"/>
      <c r="M14" s="963"/>
    </row>
    <row r="15" spans="2:13">
      <c r="B15" s="963"/>
      <c r="C15" s="963"/>
      <c r="D15" s="963"/>
      <c r="E15" s="963"/>
      <c r="F15" s="963"/>
      <c r="G15" s="963"/>
      <c r="H15" s="963"/>
      <c r="I15" s="963"/>
      <c r="J15" s="963"/>
      <c r="K15" s="963"/>
      <c r="L15" s="963"/>
      <c r="M15" s="963"/>
    </row>
    <row r="16" spans="2:13">
      <c r="B16" s="963"/>
      <c r="C16" s="963"/>
      <c r="D16" s="963"/>
      <c r="E16" s="963"/>
      <c r="F16" s="963"/>
      <c r="G16" s="963"/>
      <c r="H16" s="963"/>
      <c r="I16" s="963"/>
      <c r="J16" s="963"/>
      <c r="K16" s="963"/>
      <c r="L16" s="963"/>
      <c r="M16" s="963"/>
    </row>
    <row r="17" spans="2:13">
      <c r="B17" s="963"/>
      <c r="C17" s="963"/>
      <c r="D17" s="963"/>
      <c r="E17" s="963"/>
      <c r="F17" s="963"/>
      <c r="G17" s="963"/>
      <c r="H17" s="963"/>
      <c r="I17" s="963"/>
      <c r="J17" s="963"/>
      <c r="K17" s="963"/>
      <c r="L17" s="963"/>
      <c r="M17" s="963"/>
    </row>
    <row r="18" spans="2:13">
      <c r="B18" s="963"/>
      <c r="C18" s="963"/>
      <c r="D18" s="963"/>
      <c r="E18" s="963"/>
      <c r="F18" s="963"/>
      <c r="G18" s="963"/>
      <c r="H18" s="963"/>
      <c r="I18" s="963"/>
      <c r="J18" s="963"/>
      <c r="K18" s="963"/>
      <c r="L18" s="963"/>
      <c r="M18" s="963"/>
    </row>
    <row r="19" spans="2:13">
      <c r="B19" s="963"/>
      <c r="C19" s="963"/>
      <c r="D19" s="963"/>
      <c r="E19" s="963"/>
      <c r="F19" s="963"/>
      <c r="G19" s="963"/>
      <c r="H19" s="963"/>
      <c r="I19" s="963"/>
      <c r="J19" s="963"/>
      <c r="K19" s="963"/>
      <c r="L19" s="963"/>
      <c r="M19" s="963"/>
    </row>
    <row r="20" spans="2:13">
      <c r="B20" s="963"/>
      <c r="C20" s="963"/>
      <c r="D20" s="963"/>
      <c r="E20" s="963"/>
      <c r="F20" s="963"/>
      <c r="G20" s="963"/>
      <c r="H20" s="963"/>
      <c r="I20" s="963"/>
      <c r="J20" s="963"/>
      <c r="K20" s="963"/>
      <c r="L20" s="963"/>
      <c r="M20" s="963"/>
    </row>
    <row r="21" spans="2:13">
      <c r="B21" s="963"/>
      <c r="C21" s="963"/>
      <c r="D21" s="963"/>
      <c r="E21" s="963"/>
      <c r="F21" s="963"/>
      <c r="G21" s="963"/>
      <c r="H21" s="963"/>
      <c r="I21" s="963"/>
      <c r="J21" s="963"/>
      <c r="K21" s="963"/>
      <c r="L21" s="963"/>
      <c r="M21" s="963"/>
    </row>
    <row r="22" spans="2:13">
      <c r="B22" s="963"/>
      <c r="C22" s="963"/>
      <c r="D22" s="963"/>
      <c r="E22" s="963"/>
      <c r="F22" s="963"/>
      <c r="G22" s="963"/>
      <c r="H22" s="963"/>
      <c r="I22" s="963"/>
      <c r="J22" s="963"/>
      <c r="K22" s="963"/>
      <c r="L22" s="963"/>
      <c r="M22" s="963"/>
    </row>
    <row r="23" spans="2:13">
      <c r="B23" s="963"/>
      <c r="C23" s="963"/>
      <c r="D23" s="963"/>
      <c r="E23" s="963"/>
      <c r="F23" s="963"/>
      <c r="G23" s="963"/>
      <c r="H23" s="963"/>
      <c r="I23" s="963"/>
      <c r="J23" s="963"/>
      <c r="K23" s="963"/>
      <c r="L23" s="963"/>
      <c r="M23" s="963"/>
    </row>
    <row r="24" spans="2:13">
      <c r="B24" s="963"/>
      <c r="C24" s="963"/>
      <c r="D24" s="963"/>
      <c r="E24" s="963"/>
      <c r="F24" s="963"/>
      <c r="G24" s="963"/>
      <c r="H24" s="963"/>
      <c r="I24" s="963"/>
      <c r="J24" s="963"/>
      <c r="K24" s="963"/>
      <c r="L24" s="963"/>
      <c r="M24" s="963"/>
    </row>
    <row r="25" spans="2:13">
      <c r="B25" s="963"/>
      <c r="C25" s="963"/>
      <c r="D25" s="963"/>
      <c r="E25" s="963"/>
      <c r="F25" s="963"/>
      <c r="G25" s="963"/>
      <c r="H25" s="963"/>
      <c r="I25" s="963"/>
      <c r="J25" s="963"/>
      <c r="K25" s="963"/>
      <c r="L25" s="963"/>
      <c r="M25" s="963"/>
    </row>
  </sheetData>
  <mergeCells count="1">
    <mergeCell ref="B7:M25"/>
  </mergeCell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4" tint="0.59999389629810485"/>
  </sheetPr>
  <dimension ref="A2:L32"/>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7.6640625" style="1" customWidth="1"/>
    <col min="5" max="5" width="11.3984375" style="1" customWidth="1"/>
    <col min="6" max="6" width="15" style="1" customWidth="1"/>
    <col min="7" max="7" width="56.59765625" style="1" customWidth="1"/>
    <col min="8" max="8" width="23" style="1" customWidth="1"/>
    <col min="9" max="9" width="20.59765625" style="1" customWidth="1"/>
    <col min="10" max="10" width="16.86328125" style="1" customWidth="1"/>
    <col min="11" max="11" width="16.3984375" style="1" customWidth="1"/>
    <col min="12" max="16384" width="11.3984375" style="1"/>
  </cols>
  <sheetData>
    <row r="2" spans="1:12" ht="15" customHeight="1">
      <c r="C2" s="965" t="s">
        <v>1371</v>
      </c>
      <c r="D2" s="965"/>
      <c r="E2" s="965"/>
      <c r="F2" s="965"/>
      <c r="G2" s="965"/>
      <c r="H2" s="965"/>
      <c r="I2" s="965"/>
      <c r="J2" s="965"/>
      <c r="K2" s="965"/>
      <c r="L2" s="965"/>
    </row>
    <row r="3" spans="1:12" ht="15" customHeight="1">
      <c r="C3" s="965"/>
      <c r="D3" s="965"/>
      <c r="E3" s="965"/>
      <c r="F3" s="965"/>
      <c r="G3" s="965"/>
      <c r="H3" s="965"/>
      <c r="I3" s="965"/>
      <c r="J3" s="965"/>
      <c r="K3" s="965"/>
      <c r="L3" s="965"/>
    </row>
    <row r="4" spans="1:12">
      <c r="A4" s="250" t="s">
        <v>254</v>
      </c>
    </row>
    <row r="5" spans="1:12" ht="15.4">
      <c r="A5" s="43" t="s">
        <v>195</v>
      </c>
      <c r="C5" s="2"/>
      <c r="D5" s="2"/>
      <c r="E5" s="2"/>
      <c r="F5" s="2"/>
      <c r="G5" s="2"/>
      <c r="H5" s="2"/>
      <c r="I5" s="2"/>
    </row>
    <row r="6" spans="1:12">
      <c r="A6" s="321"/>
      <c r="B6" s="321"/>
      <c r="C6" s="321"/>
      <c r="D6" s="403"/>
      <c r="E6" s="404"/>
      <c r="F6" s="404"/>
      <c r="G6" s="404"/>
      <c r="H6" s="647" t="s">
        <v>268</v>
      </c>
      <c r="I6" s="647" t="s">
        <v>269</v>
      </c>
      <c r="J6" s="647" t="s">
        <v>270</v>
      </c>
      <c r="K6" s="647" t="s">
        <v>271</v>
      </c>
    </row>
    <row r="7" spans="1:12" ht="25.9" thickBot="1">
      <c r="A7" s="321"/>
      <c r="B7" s="321"/>
      <c r="C7" s="321"/>
      <c r="D7" s="403"/>
      <c r="E7" s="1110"/>
      <c r="F7" s="1110"/>
      <c r="G7" s="1110"/>
      <c r="H7" s="319" t="s">
        <v>1372</v>
      </c>
      <c r="I7" s="319" t="s">
        <v>1373</v>
      </c>
      <c r="J7" s="319" t="s">
        <v>1374</v>
      </c>
      <c r="K7" s="319" t="s">
        <v>1375</v>
      </c>
    </row>
    <row r="8" spans="1:12" s="24" customFormat="1" ht="13.15">
      <c r="D8" s="646">
        <v>1</v>
      </c>
      <c r="E8" s="1111" t="s">
        <v>1376</v>
      </c>
      <c r="F8" s="1111"/>
      <c r="G8" s="406" t="s">
        <v>1377</v>
      </c>
      <c r="H8" s="407">
        <v>11</v>
      </c>
      <c r="I8" s="407">
        <v>1</v>
      </c>
      <c r="J8" s="407">
        <v>13</v>
      </c>
      <c r="K8" s="407">
        <v>44</v>
      </c>
    </row>
    <row r="9" spans="1:12" s="24" customFormat="1" ht="13.15">
      <c r="D9" s="646">
        <v>2</v>
      </c>
      <c r="E9" s="1112"/>
      <c r="F9" s="1112"/>
      <c r="G9" s="359" t="s">
        <v>1378</v>
      </c>
      <c r="H9" s="402">
        <v>2652</v>
      </c>
      <c r="I9" s="402">
        <v>1473.1708600000002</v>
      </c>
      <c r="J9" s="402">
        <v>3999.5718500000003</v>
      </c>
      <c r="K9" s="402">
        <v>7790</v>
      </c>
    </row>
    <row r="10" spans="1:12" s="24" customFormat="1" ht="13.15">
      <c r="D10" s="646">
        <v>3</v>
      </c>
      <c r="E10" s="1112"/>
      <c r="F10" s="1112"/>
      <c r="G10" s="408" t="s">
        <v>1379</v>
      </c>
      <c r="H10" s="402">
        <v>2652</v>
      </c>
      <c r="I10" s="402">
        <v>1400.0000399999999</v>
      </c>
      <c r="J10" s="402">
        <v>3936.9897599999999</v>
      </c>
      <c r="K10" s="402">
        <v>7664</v>
      </c>
    </row>
    <row r="11" spans="1:12" s="24" customFormat="1" ht="13.15">
      <c r="D11" s="646">
        <v>4</v>
      </c>
      <c r="E11" s="1112"/>
      <c r="F11" s="1112"/>
      <c r="G11" s="408" t="s">
        <v>1380</v>
      </c>
      <c r="H11" s="402">
        <v>0</v>
      </c>
      <c r="I11" s="402">
        <v>0</v>
      </c>
      <c r="J11" s="402">
        <v>0</v>
      </c>
      <c r="K11" s="402">
        <v>0</v>
      </c>
    </row>
    <row r="12" spans="1:12" s="24" customFormat="1" ht="13.15">
      <c r="D12" s="646" t="s">
        <v>1381</v>
      </c>
      <c r="E12" s="1112"/>
      <c r="F12" s="1112"/>
      <c r="G12" s="409" t="s">
        <v>1382</v>
      </c>
      <c r="H12" s="402">
        <v>0</v>
      </c>
      <c r="I12" s="402">
        <v>0</v>
      </c>
      <c r="J12" s="402">
        <v>0</v>
      </c>
      <c r="K12" s="402">
        <v>0</v>
      </c>
    </row>
    <row r="13" spans="1:12" s="24" customFormat="1" ht="25.9">
      <c r="D13" s="646">
        <v>5</v>
      </c>
      <c r="E13" s="1112"/>
      <c r="F13" s="1112"/>
      <c r="G13" s="409" t="s">
        <v>1383</v>
      </c>
      <c r="H13" s="402">
        <v>0</v>
      </c>
      <c r="I13" s="402">
        <v>0</v>
      </c>
      <c r="J13" s="402">
        <v>0</v>
      </c>
      <c r="K13" s="402">
        <v>0</v>
      </c>
    </row>
    <row r="14" spans="1:12" s="24" customFormat="1" ht="13.15">
      <c r="D14" s="646" t="s">
        <v>1384</v>
      </c>
      <c r="E14" s="1112"/>
      <c r="F14" s="1112"/>
      <c r="G14" s="408" t="s">
        <v>1385</v>
      </c>
      <c r="H14" s="402">
        <v>0</v>
      </c>
      <c r="I14" s="402">
        <v>0</v>
      </c>
      <c r="J14" s="402">
        <v>0</v>
      </c>
      <c r="K14" s="402">
        <v>0</v>
      </c>
    </row>
    <row r="15" spans="1:12" s="24" customFormat="1" ht="13.15">
      <c r="D15" s="646">
        <v>6</v>
      </c>
      <c r="E15" s="1112"/>
      <c r="F15" s="1112"/>
      <c r="G15" s="408" t="s">
        <v>1380</v>
      </c>
      <c r="H15" s="402">
        <v>0</v>
      </c>
      <c r="I15" s="402">
        <v>0</v>
      </c>
      <c r="J15" s="402">
        <v>0</v>
      </c>
      <c r="K15" s="402">
        <v>0</v>
      </c>
    </row>
    <row r="16" spans="1:12" s="24" customFormat="1" ht="13.15">
      <c r="D16" s="646">
        <v>7</v>
      </c>
      <c r="E16" s="1112"/>
      <c r="F16" s="1112"/>
      <c r="G16" s="408" t="s">
        <v>1386</v>
      </c>
      <c r="H16" s="402">
        <v>0</v>
      </c>
      <c r="I16" s="402">
        <v>73.170820000000006</v>
      </c>
      <c r="J16" s="402">
        <v>62.582090000000001</v>
      </c>
      <c r="K16" s="402">
        <v>125.82166999999998</v>
      </c>
    </row>
    <row r="17" spans="4:11" s="24" customFormat="1" ht="13.15">
      <c r="D17" s="646">
        <v>8</v>
      </c>
      <c r="E17" s="1112"/>
      <c r="F17" s="1112"/>
      <c r="G17" s="408" t="s">
        <v>1380</v>
      </c>
      <c r="H17" s="402">
        <v>0</v>
      </c>
      <c r="I17" s="402">
        <v>0</v>
      </c>
      <c r="J17" s="402">
        <v>0</v>
      </c>
      <c r="K17" s="402">
        <v>0</v>
      </c>
    </row>
    <row r="18" spans="4:11" s="24" customFormat="1" ht="12.75" customHeight="1">
      <c r="D18" s="646">
        <v>9</v>
      </c>
      <c r="E18" s="1113" t="s">
        <v>1387</v>
      </c>
      <c r="F18" s="1113"/>
      <c r="G18" s="359" t="s">
        <v>1377</v>
      </c>
      <c r="H18" s="402">
        <v>0</v>
      </c>
      <c r="I18" s="402">
        <v>1</v>
      </c>
      <c r="J18" s="402">
        <v>13</v>
      </c>
      <c r="K18" s="402">
        <v>41</v>
      </c>
    </row>
    <row r="19" spans="4:11" s="24" customFormat="1" ht="13.15">
      <c r="D19" s="646">
        <v>10</v>
      </c>
      <c r="E19" s="987"/>
      <c r="F19" s="987"/>
      <c r="G19" s="359" t="s">
        <v>1388</v>
      </c>
      <c r="H19" s="402">
        <v>0</v>
      </c>
      <c r="I19" s="402">
        <v>1750</v>
      </c>
      <c r="J19" s="402">
        <v>1780</v>
      </c>
      <c r="K19" s="402">
        <v>2493</v>
      </c>
    </row>
    <row r="20" spans="4:11" s="24" customFormat="1" ht="13.15">
      <c r="D20" s="646">
        <v>11</v>
      </c>
      <c r="E20" s="987"/>
      <c r="F20" s="987"/>
      <c r="G20" s="408" t="s">
        <v>1379</v>
      </c>
      <c r="H20" s="402">
        <v>0</v>
      </c>
      <c r="I20" s="402">
        <v>875</v>
      </c>
      <c r="J20" s="402">
        <v>889.55799999999999</v>
      </c>
      <c r="K20" s="402">
        <v>1575</v>
      </c>
    </row>
    <row r="21" spans="4:11" s="24" customFormat="1" ht="13.15">
      <c r="D21" s="646">
        <v>12</v>
      </c>
      <c r="E21" s="987"/>
      <c r="F21" s="987"/>
      <c r="G21" s="410" t="s">
        <v>1389</v>
      </c>
      <c r="H21" s="402">
        <v>0</v>
      </c>
      <c r="I21" s="402">
        <v>525</v>
      </c>
      <c r="J21" s="402">
        <v>355.82499999999999</v>
      </c>
      <c r="K21" s="402">
        <v>367</v>
      </c>
    </row>
    <row r="22" spans="4:11" s="24" customFormat="1" ht="13.15">
      <c r="D22" s="646" t="s">
        <v>1390</v>
      </c>
      <c r="E22" s="987"/>
      <c r="F22" s="987"/>
      <c r="G22" s="409" t="s">
        <v>1382</v>
      </c>
      <c r="H22" s="402">
        <v>0</v>
      </c>
      <c r="I22" s="402">
        <v>875</v>
      </c>
      <c r="J22" s="402">
        <v>889.55799999999999</v>
      </c>
      <c r="K22" s="402">
        <v>918</v>
      </c>
    </row>
    <row r="23" spans="4:11" s="24" customFormat="1" ht="13.15">
      <c r="D23" s="646" t="s">
        <v>1391</v>
      </c>
      <c r="E23" s="987"/>
      <c r="F23" s="987"/>
      <c r="G23" s="410" t="s">
        <v>1389</v>
      </c>
      <c r="H23" s="402">
        <v>0</v>
      </c>
      <c r="I23" s="402">
        <v>525</v>
      </c>
      <c r="J23" s="402">
        <v>355.82499999999999</v>
      </c>
      <c r="K23" s="402">
        <v>367</v>
      </c>
    </row>
    <row r="24" spans="4:11" s="24" customFormat="1" ht="25.9">
      <c r="D24" s="646" t="s">
        <v>1392</v>
      </c>
      <c r="E24" s="987"/>
      <c r="F24" s="987"/>
      <c r="G24" s="409" t="s">
        <v>1383</v>
      </c>
      <c r="H24" s="402">
        <v>0</v>
      </c>
      <c r="I24" s="402">
        <v>0</v>
      </c>
      <c r="J24" s="402">
        <v>0</v>
      </c>
      <c r="K24" s="402">
        <v>0</v>
      </c>
    </row>
    <row r="25" spans="4:11" s="24" customFormat="1" ht="13.15">
      <c r="D25" s="646" t="s">
        <v>1393</v>
      </c>
      <c r="E25" s="987"/>
      <c r="F25" s="987"/>
      <c r="G25" s="410" t="s">
        <v>1389</v>
      </c>
      <c r="H25" s="402">
        <v>0</v>
      </c>
      <c r="I25" s="402">
        <v>0</v>
      </c>
      <c r="J25" s="402">
        <v>0</v>
      </c>
      <c r="K25" s="402">
        <v>0</v>
      </c>
    </row>
    <row r="26" spans="4:11" s="24" customFormat="1" ht="13.15">
      <c r="D26" s="646" t="s">
        <v>1394</v>
      </c>
      <c r="E26" s="987"/>
      <c r="F26" s="987"/>
      <c r="G26" s="408" t="s">
        <v>1385</v>
      </c>
      <c r="H26" s="402">
        <v>0</v>
      </c>
      <c r="I26" s="402">
        <v>0</v>
      </c>
      <c r="J26" s="402">
        <v>0</v>
      </c>
      <c r="K26" s="402">
        <v>0</v>
      </c>
    </row>
    <row r="27" spans="4:11" s="24" customFormat="1" ht="13.15">
      <c r="D27" s="646" t="s">
        <v>1395</v>
      </c>
      <c r="E27" s="987"/>
      <c r="F27" s="987"/>
      <c r="G27" s="410" t="s">
        <v>1389</v>
      </c>
      <c r="H27" s="402">
        <v>0</v>
      </c>
      <c r="I27" s="402">
        <v>0</v>
      </c>
      <c r="J27" s="402">
        <v>0</v>
      </c>
      <c r="K27" s="402">
        <v>0</v>
      </c>
    </row>
    <row r="28" spans="4:11" s="24" customFormat="1" ht="13.15">
      <c r="D28" s="646">
        <v>15</v>
      </c>
      <c r="E28" s="987"/>
      <c r="F28" s="987"/>
      <c r="G28" s="408" t="s">
        <v>1386</v>
      </c>
      <c r="H28" s="402">
        <v>0</v>
      </c>
      <c r="I28" s="402">
        <v>0</v>
      </c>
      <c r="J28" s="402">
        <v>0</v>
      </c>
      <c r="K28" s="402">
        <v>0</v>
      </c>
    </row>
    <row r="29" spans="4:11" s="24" customFormat="1" ht="13.15">
      <c r="D29" s="646">
        <v>16</v>
      </c>
      <c r="E29" s="1114"/>
      <c r="F29" s="1114"/>
      <c r="G29" s="410" t="s">
        <v>1389</v>
      </c>
      <c r="H29" s="402">
        <v>0</v>
      </c>
      <c r="I29" s="402">
        <v>0</v>
      </c>
      <c r="J29" s="402">
        <v>0</v>
      </c>
      <c r="K29" s="402">
        <v>0</v>
      </c>
    </row>
    <row r="30" spans="4:11" s="24" customFormat="1" ht="13.9">
      <c r="D30" s="646">
        <v>17</v>
      </c>
      <c r="E30" s="1115" t="s">
        <v>1396</v>
      </c>
      <c r="F30" s="1115"/>
      <c r="G30" s="1115"/>
      <c r="H30" s="401">
        <v>2652</v>
      </c>
      <c r="I30" s="401">
        <v>3223.1708600000002</v>
      </c>
      <c r="J30" s="401">
        <v>5779.5718500000003</v>
      </c>
      <c r="K30" s="401">
        <v>10283</v>
      </c>
    </row>
    <row r="31" spans="4:11">
      <c r="D31" s="119"/>
    </row>
    <row r="32" spans="4:11">
      <c r="E32" s="357" t="s">
        <v>333</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4" tint="0.59999389629810485"/>
  </sheetPr>
  <dimension ref="A2:J1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54.1328125" style="1" customWidth="1"/>
    <col min="5" max="5" width="11.3984375" style="1" customWidth="1"/>
    <col min="6" max="6" width="15" style="1" customWidth="1"/>
    <col min="7" max="7" width="14.59765625" style="1" customWidth="1"/>
    <col min="8" max="16384" width="11.3984375" style="1"/>
  </cols>
  <sheetData>
    <row r="2" spans="1:10" ht="15" customHeight="1">
      <c r="C2" s="965" t="s">
        <v>1397</v>
      </c>
      <c r="D2" s="982"/>
      <c r="E2" s="982"/>
      <c r="F2" s="982"/>
      <c r="G2" s="982"/>
      <c r="H2" s="982"/>
      <c r="I2" s="982"/>
    </row>
    <row r="3" spans="1:10" ht="15" customHeight="1">
      <c r="C3" s="982"/>
      <c r="D3" s="982"/>
      <c r="E3" s="982"/>
      <c r="F3" s="982"/>
      <c r="G3" s="982"/>
      <c r="H3" s="982"/>
      <c r="I3" s="982"/>
    </row>
    <row r="4" spans="1:10">
      <c r="A4" s="250" t="s">
        <v>254</v>
      </c>
    </row>
    <row r="5" spans="1:10" ht="15.4">
      <c r="A5" s="43" t="s">
        <v>198</v>
      </c>
      <c r="C5" s="2"/>
      <c r="D5" s="2"/>
      <c r="E5" s="2"/>
      <c r="F5" s="2"/>
      <c r="G5" s="2"/>
      <c r="H5" s="2"/>
      <c r="I5" s="2"/>
    </row>
    <row r="6" spans="1:10" ht="14.65" thickBot="1"/>
    <row r="7" spans="1:10" ht="18" customHeight="1" thickBot="1">
      <c r="A7" s="321"/>
      <c r="B7" s="321"/>
      <c r="C7" s="321"/>
      <c r="D7" s="648" t="s">
        <v>1377</v>
      </c>
      <c r="E7" s="649">
        <v>22</v>
      </c>
      <c r="I7" s="321"/>
      <c r="J7" s="321"/>
    </row>
    <row r="8" spans="1:10" ht="18" customHeight="1" thickBot="1">
      <c r="A8" s="321"/>
      <c r="B8" s="321"/>
      <c r="C8" s="321"/>
      <c r="D8" s="650" t="s">
        <v>1398</v>
      </c>
      <c r="E8" s="651">
        <v>4177</v>
      </c>
      <c r="I8" s="321"/>
      <c r="J8" s="321"/>
    </row>
    <row r="9" spans="1:10" ht="18" customHeight="1" thickBot="1">
      <c r="D9" s="650" t="s">
        <v>1399</v>
      </c>
      <c r="E9" s="651">
        <v>657</v>
      </c>
    </row>
    <row r="10" spans="1:10" ht="18" customHeight="1" thickBot="1">
      <c r="D10" s="650" t="s">
        <v>1400</v>
      </c>
      <c r="E10" s="651">
        <v>3520</v>
      </c>
    </row>
    <row r="12" spans="1:10">
      <c r="D12" s="357" t="s">
        <v>1401</v>
      </c>
    </row>
    <row r="16" spans="1:10" ht="15.75">
      <c r="D16" s="249"/>
      <c r="E16" s="249"/>
      <c r="F16" s="249"/>
    </row>
  </sheetData>
  <mergeCells count="1">
    <mergeCell ref="C2:I3"/>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4" tint="0.59999389629810485"/>
  </sheetPr>
  <dimension ref="A2:I23"/>
  <sheetViews>
    <sheetView zoomScale="70" zoomScaleNormal="70" workbookViewId="0"/>
  </sheetViews>
  <sheetFormatPr baseColWidth="10" defaultColWidth="11.3984375" defaultRowHeight="14.25"/>
  <cols>
    <col min="1" max="1" width="12.1328125" style="1" customWidth="1"/>
    <col min="2" max="2" width="3.6640625" style="1" customWidth="1"/>
    <col min="3" max="3" width="6.3984375" style="1" bestFit="1" customWidth="1"/>
    <col min="4" max="4" width="53.3984375" style="1" customWidth="1"/>
    <col min="5" max="5" width="26.1328125" style="1" customWidth="1"/>
    <col min="6" max="9" width="16.6640625" style="1" customWidth="1"/>
    <col min="10" max="10" width="25.86328125" style="1" customWidth="1"/>
    <col min="11" max="11" width="16.6640625" style="1" customWidth="1"/>
    <col min="12" max="12" width="23.19921875" style="1" customWidth="1"/>
    <col min="13" max="16384" width="11.3984375" style="1"/>
  </cols>
  <sheetData>
    <row r="2" spans="1:9" ht="15" customHeight="1">
      <c r="C2" s="982" t="s">
        <v>1402</v>
      </c>
      <c r="D2" s="982"/>
      <c r="E2" s="982"/>
      <c r="F2" s="982"/>
      <c r="G2" s="982"/>
      <c r="H2" s="982"/>
      <c r="I2" s="982"/>
    </row>
    <row r="3" spans="1:9" ht="15" customHeight="1">
      <c r="C3" s="982"/>
      <c r="D3" s="982"/>
      <c r="E3" s="982"/>
      <c r="F3" s="982"/>
      <c r="G3" s="982"/>
      <c r="H3" s="982"/>
      <c r="I3" s="982"/>
    </row>
    <row r="4" spans="1:9">
      <c r="A4" s="250" t="s">
        <v>254</v>
      </c>
    </row>
    <row r="5" spans="1:9" ht="15.4">
      <c r="A5" s="43" t="s">
        <v>201</v>
      </c>
      <c r="C5" s="2"/>
      <c r="D5" s="2"/>
      <c r="E5" s="2"/>
      <c r="F5" s="2"/>
      <c r="G5" s="2"/>
      <c r="H5" s="2"/>
      <c r="I5" s="2"/>
    </row>
    <row r="6" spans="1:9">
      <c r="A6" s="321"/>
      <c r="B6" s="321"/>
      <c r="C6" s="414"/>
      <c r="D6" s="404"/>
      <c r="E6" s="405"/>
      <c r="F6" s="405" t="s">
        <v>268</v>
      </c>
      <c r="G6" s="405" t="s">
        <v>269</v>
      </c>
      <c r="H6" s="405" t="s">
        <v>270</v>
      </c>
      <c r="I6" s="405" t="s">
        <v>271</v>
      </c>
    </row>
    <row r="7" spans="1:9" ht="57.4" thickBot="1">
      <c r="A7" s="321"/>
      <c r="B7" s="321"/>
      <c r="C7" s="415"/>
      <c r="D7" s="1117"/>
      <c r="E7" s="1117"/>
      <c r="F7" s="828" t="s">
        <v>1372</v>
      </c>
      <c r="G7" s="828" t="s">
        <v>1373</v>
      </c>
      <c r="H7" s="828" t="s">
        <v>1374</v>
      </c>
      <c r="I7" s="828" t="s">
        <v>1375</v>
      </c>
    </row>
    <row r="8" spans="1:9" ht="22.45" customHeight="1">
      <c r="C8" s="411">
        <v>1</v>
      </c>
      <c r="D8" s="829" t="s">
        <v>1403</v>
      </c>
      <c r="E8" s="829"/>
      <c r="F8" s="830"/>
      <c r="G8" s="830"/>
      <c r="H8" s="830"/>
      <c r="I8" s="830"/>
    </row>
    <row r="9" spans="1:9" s="289" customFormat="1" ht="32" customHeight="1">
      <c r="C9" s="866">
        <v>2</v>
      </c>
      <c r="D9" s="1116" t="s">
        <v>1404</v>
      </c>
      <c r="E9" s="1116"/>
      <c r="F9" s="831">
        <v>0</v>
      </c>
      <c r="G9" s="831">
        <v>0</v>
      </c>
      <c r="H9" s="831">
        <v>0</v>
      </c>
      <c r="I9" s="831">
        <v>0</v>
      </c>
    </row>
    <row r="10" spans="1:9" ht="22.45" customHeight="1">
      <c r="C10" s="411">
        <v>3</v>
      </c>
      <c r="D10" s="1116" t="s">
        <v>1405</v>
      </c>
      <c r="E10" s="1116"/>
      <c r="F10" s="831">
        <v>0</v>
      </c>
      <c r="G10" s="831">
        <v>0</v>
      </c>
      <c r="H10" s="831">
        <v>0</v>
      </c>
      <c r="I10" s="831">
        <v>0</v>
      </c>
    </row>
    <row r="11" spans="1:9" s="289" customFormat="1" ht="32" customHeight="1">
      <c r="C11" s="866">
        <v>4</v>
      </c>
      <c r="D11" s="1116" t="s">
        <v>1406</v>
      </c>
      <c r="E11" s="1116"/>
      <c r="F11" s="831">
        <v>0</v>
      </c>
      <c r="G11" s="831">
        <v>0</v>
      </c>
      <c r="H11" s="831">
        <v>0</v>
      </c>
      <c r="I11" s="831">
        <v>0</v>
      </c>
    </row>
    <row r="12" spans="1:9" ht="32" customHeight="1">
      <c r="C12" s="411">
        <v>5</v>
      </c>
      <c r="D12" s="832" t="s">
        <v>1407</v>
      </c>
      <c r="E12" s="832"/>
      <c r="F12" s="833"/>
      <c r="G12" s="833"/>
      <c r="H12" s="833"/>
      <c r="I12" s="833"/>
    </row>
    <row r="13" spans="1:9" ht="32" customHeight="1">
      <c r="C13" s="411">
        <v>6</v>
      </c>
      <c r="D13" s="1116" t="s">
        <v>1408</v>
      </c>
      <c r="E13" s="1116"/>
      <c r="F13" s="831">
        <v>0</v>
      </c>
      <c r="G13" s="831">
        <v>0</v>
      </c>
      <c r="H13" s="831">
        <v>1</v>
      </c>
      <c r="I13" s="831">
        <v>1</v>
      </c>
    </row>
    <row r="14" spans="1:9" ht="32" customHeight="1">
      <c r="C14" s="411">
        <v>7</v>
      </c>
      <c r="D14" s="1116" t="s">
        <v>1409</v>
      </c>
      <c r="E14" s="1116"/>
      <c r="F14" s="831">
        <v>0</v>
      </c>
      <c r="G14" s="831">
        <v>0</v>
      </c>
      <c r="H14" s="831">
        <v>247</v>
      </c>
      <c r="I14" s="831">
        <v>41.278170000000003</v>
      </c>
    </row>
    <row r="15" spans="1:9" ht="32" customHeight="1">
      <c r="C15" s="411">
        <v>8</v>
      </c>
      <c r="D15" s="832" t="s">
        <v>1410</v>
      </c>
      <c r="E15" s="832"/>
      <c r="F15" s="833"/>
      <c r="G15" s="833"/>
      <c r="H15" s="833"/>
      <c r="I15" s="833"/>
    </row>
    <row r="16" spans="1:9" ht="32" customHeight="1">
      <c r="C16" s="411">
        <v>9</v>
      </c>
      <c r="D16" s="1116" t="s">
        <v>1411</v>
      </c>
      <c r="E16" s="1116"/>
      <c r="F16" s="831">
        <v>0</v>
      </c>
      <c r="G16" s="831">
        <v>0</v>
      </c>
      <c r="H16" s="831">
        <v>0</v>
      </c>
      <c r="I16" s="831">
        <v>0</v>
      </c>
    </row>
    <row r="17" spans="3:9" ht="22.45" customHeight="1">
      <c r="C17" s="411">
        <v>10</v>
      </c>
      <c r="D17" s="1116" t="s">
        <v>1412</v>
      </c>
      <c r="E17" s="1116"/>
      <c r="F17" s="831">
        <v>0</v>
      </c>
      <c r="G17" s="831">
        <v>0</v>
      </c>
      <c r="H17" s="831">
        <v>0</v>
      </c>
      <c r="I17" s="831">
        <v>0</v>
      </c>
    </row>
    <row r="18" spans="3:9" ht="22.45" customHeight="1">
      <c r="C18" s="411">
        <v>11</v>
      </c>
      <c r="D18" s="1118" t="s">
        <v>1413</v>
      </c>
      <c r="E18" s="1118"/>
      <c r="F18" s="831">
        <v>0</v>
      </c>
      <c r="G18" s="831">
        <v>0</v>
      </c>
      <c r="H18" s="831">
        <v>0</v>
      </c>
      <c r="I18" s="831">
        <v>0</v>
      </c>
    </row>
    <row r="19" spans="3:9" ht="22.45" customHeight="1">
      <c r="C19" s="411">
        <v>12</v>
      </c>
      <c r="D19" s="1118" t="s">
        <v>1389</v>
      </c>
      <c r="E19" s="1118"/>
      <c r="F19" s="831">
        <v>0</v>
      </c>
      <c r="G19" s="831">
        <v>0</v>
      </c>
      <c r="H19" s="831">
        <v>0</v>
      </c>
      <c r="I19" s="831">
        <v>0</v>
      </c>
    </row>
    <row r="20" spans="3:9" ht="32" customHeight="1">
      <c r="C20" s="411">
        <v>13</v>
      </c>
      <c r="D20" s="1118" t="s">
        <v>1414</v>
      </c>
      <c r="E20" s="1118"/>
      <c r="F20" s="831">
        <v>0</v>
      </c>
      <c r="G20" s="831">
        <v>0</v>
      </c>
      <c r="H20" s="831">
        <v>0</v>
      </c>
      <c r="I20" s="831">
        <v>0</v>
      </c>
    </row>
    <row r="21" spans="3:9" ht="22.45" customHeight="1">
      <c r="C21" s="411">
        <v>14</v>
      </c>
      <c r="D21" s="1118" t="s">
        <v>1415</v>
      </c>
      <c r="E21" s="1118"/>
      <c r="F21" s="831">
        <v>0</v>
      </c>
      <c r="G21" s="831">
        <v>0</v>
      </c>
      <c r="H21" s="831">
        <v>0</v>
      </c>
      <c r="I21" s="831">
        <v>0</v>
      </c>
    </row>
    <row r="23" spans="3:9">
      <c r="D23" s="357" t="s">
        <v>333</v>
      </c>
    </row>
  </sheetData>
  <mergeCells count="13">
    <mergeCell ref="D21:E21"/>
    <mergeCell ref="D14:E14"/>
    <mergeCell ref="D16:E16"/>
    <mergeCell ref="D17:E17"/>
    <mergeCell ref="D18:E18"/>
    <mergeCell ref="D19:E19"/>
    <mergeCell ref="D20:E20"/>
    <mergeCell ref="D13:E13"/>
    <mergeCell ref="C2:I3"/>
    <mergeCell ref="D7:E7"/>
    <mergeCell ref="D9:E9"/>
    <mergeCell ref="D10:E10"/>
    <mergeCell ref="D11:E11"/>
  </mergeCell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4" tint="0.59999389629810485"/>
  </sheetPr>
  <dimension ref="A2:L34"/>
  <sheetViews>
    <sheetView zoomScale="85" zoomScaleNormal="85" workbookViewId="0"/>
  </sheetViews>
  <sheetFormatPr baseColWidth="10" defaultColWidth="11.3984375" defaultRowHeight="14.25"/>
  <cols>
    <col min="1" max="1" width="12.1328125" style="1" customWidth="1"/>
    <col min="2" max="2" width="3.6640625" style="1" customWidth="1"/>
    <col min="3" max="3" width="6.3984375" style="1" bestFit="1" customWidth="1"/>
    <col min="4" max="4" width="44.1328125" style="1" customWidth="1"/>
    <col min="5" max="9" width="16.6640625" style="1" customWidth="1"/>
    <col min="10" max="10" width="25.86328125" style="1" customWidth="1"/>
    <col min="11" max="11" width="16.6640625" style="1" customWidth="1"/>
    <col min="12" max="12" width="23.19921875" style="1" customWidth="1"/>
    <col min="13" max="16384" width="11.3984375" style="1"/>
  </cols>
  <sheetData>
    <row r="2" spans="1:12" ht="15" customHeight="1">
      <c r="C2" s="965" t="s">
        <v>1416</v>
      </c>
      <c r="D2" s="982"/>
      <c r="E2" s="982"/>
      <c r="F2" s="982"/>
      <c r="G2" s="982"/>
      <c r="H2" s="982"/>
      <c r="I2" s="982"/>
    </row>
    <row r="3" spans="1:12" ht="15" customHeight="1">
      <c r="C3" s="982"/>
      <c r="D3" s="982"/>
      <c r="E3" s="982"/>
      <c r="F3" s="982"/>
      <c r="G3" s="982"/>
      <c r="H3" s="982"/>
      <c r="I3" s="982"/>
    </row>
    <row r="4" spans="1:12">
      <c r="A4" s="250" t="s">
        <v>254</v>
      </c>
    </row>
    <row r="5" spans="1:12" ht="15.4">
      <c r="A5" s="43" t="s">
        <v>204</v>
      </c>
      <c r="C5" s="2"/>
      <c r="D5" s="2"/>
      <c r="E5" s="2"/>
      <c r="F5" s="2"/>
      <c r="G5" s="2"/>
      <c r="H5" s="2"/>
      <c r="I5" s="2"/>
    </row>
    <row r="6" spans="1:12">
      <c r="A6" s="321"/>
      <c r="B6" s="321"/>
      <c r="C6" s="414"/>
      <c r="D6" s="404"/>
      <c r="E6" s="405" t="s">
        <v>268</v>
      </c>
      <c r="F6" s="405" t="s">
        <v>269</v>
      </c>
      <c r="G6" s="405" t="s">
        <v>270</v>
      </c>
      <c r="H6" s="405" t="s">
        <v>271</v>
      </c>
      <c r="I6" s="405" t="s">
        <v>272</v>
      </c>
      <c r="J6" s="405" t="s">
        <v>336</v>
      </c>
      <c r="K6" s="405" t="s">
        <v>1417</v>
      </c>
      <c r="L6" s="405" t="s">
        <v>1418</v>
      </c>
    </row>
    <row r="7" spans="1:12" ht="102.75">
      <c r="A7" s="321"/>
      <c r="B7" s="321"/>
      <c r="C7" s="415"/>
      <c r="D7" s="272" t="s">
        <v>1419</v>
      </c>
      <c r="E7" s="416" t="s">
        <v>1420</v>
      </c>
      <c r="F7" s="416" t="s">
        <v>1421</v>
      </c>
      <c r="G7" s="416" t="s">
        <v>1422</v>
      </c>
      <c r="H7" s="416" t="s">
        <v>1423</v>
      </c>
      <c r="I7" s="416" t="s">
        <v>1424</v>
      </c>
      <c r="J7" s="416" t="s">
        <v>1425</v>
      </c>
      <c r="K7" s="416" t="s">
        <v>1426</v>
      </c>
      <c r="L7" s="416" t="s">
        <v>1427</v>
      </c>
    </row>
    <row r="8" spans="1:12">
      <c r="C8" s="411">
        <v>1</v>
      </c>
      <c r="D8" s="412" t="s">
        <v>1372</v>
      </c>
      <c r="E8" s="413">
        <v>0</v>
      </c>
      <c r="F8" s="413">
        <v>0</v>
      </c>
      <c r="G8" s="413">
        <v>0</v>
      </c>
      <c r="H8" s="413">
        <v>0</v>
      </c>
      <c r="I8" s="413">
        <v>0</v>
      </c>
      <c r="J8" s="413">
        <v>0</v>
      </c>
      <c r="K8" s="413">
        <v>0</v>
      </c>
      <c r="L8" s="413">
        <v>0</v>
      </c>
    </row>
    <row r="9" spans="1:12">
      <c r="C9" s="411">
        <v>2</v>
      </c>
      <c r="D9" s="417" t="s">
        <v>1428</v>
      </c>
      <c r="E9" s="402">
        <v>0</v>
      </c>
      <c r="F9" s="402">
        <v>0</v>
      </c>
      <c r="G9" s="402">
        <v>0</v>
      </c>
      <c r="H9" s="402">
        <v>0</v>
      </c>
      <c r="I9" s="402">
        <v>0</v>
      </c>
      <c r="J9" s="402">
        <v>0</v>
      </c>
      <c r="K9" s="402">
        <v>0</v>
      </c>
      <c r="L9" s="402">
        <v>0</v>
      </c>
    </row>
    <row r="10" spans="1:12">
      <c r="C10" s="411">
        <v>3</v>
      </c>
      <c r="D10" s="417" t="s">
        <v>1429</v>
      </c>
      <c r="E10" s="402">
        <v>0</v>
      </c>
      <c r="F10" s="402">
        <v>0</v>
      </c>
      <c r="G10" s="402">
        <v>0</v>
      </c>
      <c r="H10" s="402">
        <v>0</v>
      </c>
      <c r="I10" s="402">
        <v>0</v>
      </c>
      <c r="J10" s="402">
        <v>0</v>
      </c>
      <c r="K10" s="402">
        <v>0</v>
      </c>
      <c r="L10" s="402">
        <v>0</v>
      </c>
    </row>
    <row r="11" spans="1:12" ht="26.25">
      <c r="C11" s="411">
        <v>4</v>
      </c>
      <c r="D11" s="418" t="s">
        <v>1430</v>
      </c>
      <c r="E11" s="402">
        <v>0</v>
      </c>
      <c r="F11" s="402">
        <v>0</v>
      </c>
      <c r="G11" s="402">
        <v>0</v>
      </c>
      <c r="H11" s="402">
        <v>0</v>
      </c>
      <c r="I11" s="402">
        <v>0</v>
      </c>
      <c r="J11" s="402">
        <v>0</v>
      </c>
      <c r="K11" s="402">
        <v>0</v>
      </c>
      <c r="L11" s="402">
        <v>0</v>
      </c>
    </row>
    <row r="12" spans="1:12">
      <c r="C12" s="411">
        <v>5</v>
      </c>
      <c r="D12" s="417" t="s">
        <v>1431</v>
      </c>
      <c r="E12" s="402">
        <v>0</v>
      </c>
      <c r="F12" s="402">
        <v>0</v>
      </c>
      <c r="G12" s="402">
        <v>0</v>
      </c>
      <c r="H12" s="402">
        <v>0</v>
      </c>
      <c r="I12" s="402">
        <v>0</v>
      </c>
      <c r="J12" s="402">
        <v>0</v>
      </c>
      <c r="K12" s="402">
        <v>0</v>
      </c>
      <c r="L12" s="402">
        <v>0</v>
      </c>
    </row>
    <row r="13" spans="1:12">
      <c r="C13" s="411">
        <v>6</v>
      </c>
      <c r="D13" s="417" t="s">
        <v>1432</v>
      </c>
      <c r="E13" s="402">
        <v>0</v>
      </c>
      <c r="F13" s="402">
        <v>0</v>
      </c>
      <c r="G13" s="402">
        <v>0</v>
      </c>
      <c r="H13" s="402">
        <v>0</v>
      </c>
      <c r="I13" s="402">
        <v>0</v>
      </c>
      <c r="J13" s="402">
        <v>0</v>
      </c>
      <c r="K13" s="402">
        <v>0</v>
      </c>
      <c r="L13" s="402">
        <v>0</v>
      </c>
    </row>
    <row r="14" spans="1:12">
      <c r="C14" s="411">
        <v>7</v>
      </c>
      <c r="D14" s="412" t="s">
        <v>1433</v>
      </c>
      <c r="E14" s="413">
        <v>1969.9449999999999</v>
      </c>
      <c r="F14" s="413">
        <v>488.64800000000002</v>
      </c>
      <c r="G14" s="413">
        <v>1481.297</v>
      </c>
      <c r="H14" s="413">
        <v>0</v>
      </c>
      <c r="I14" s="413">
        <v>0</v>
      </c>
      <c r="J14" s="413">
        <v>0</v>
      </c>
      <c r="K14" s="413">
        <v>488.64800000000002</v>
      </c>
      <c r="L14" s="413">
        <v>244.32400000000001</v>
      </c>
    </row>
    <row r="15" spans="1:12">
      <c r="C15" s="411">
        <v>8</v>
      </c>
      <c r="D15" s="417" t="s">
        <v>1428</v>
      </c>
      <c r="E15" s="402">
        <v>984.97249999999997</v>
      </c>
      <c r="F15" s="402">
        <v>244.32400000000001</v>
      </c>
      <c r="G15" s="402">
        <v>740.64850000000001</v>
      </c>
      <c r="H15" s="402">
        <v>0</v>
      </c>
      <c r="I15" s="402">
        <v>0</v>
      </c>
      <c r="J15" s="402">
        <v>0</v>
      </c>
      <c r="K15" s="402">
        <v>244.32400000000001</v>
      </c>
      <c r="L15" s="402">
        <v>0</v>
      </c>
    </row>
    <row r="16" spans="1:12">
      <c r="C16" s="411">
        <v>9</v>
      </c>
      <c r="D16" s="417" t="s">
        <v>1429</v>
      </c>
      <c r="E16" s="402">
        <v>984.97249999999997</v>
      </c>
      <c r="F16" s="402">
        <v>244.32400000000001</v>
      </c>
      <c r="G16" s="402">
        <v>740.64850000000001</v>
      </c>
      <c r="H16" s="402">
        <v>0</v>
      </c>
      <c r="I16" s="402">
        <v>0</v>
      </c>
      <c r="J16" s="402">
        <v>0</v>
      </c>
      <c r="K16" s="402">
        <v>244.32400000000001</v>
      </c>
      <c r="L16" s="402">
        <v>244.32400000000001</v>
      </c>
    </row>
    <row r="17" spans="3:12" ht="26.25">
      <c r="C17" s="411">
        <v>10</v>
      </c>
      <c r="D17" s="418" t="s">
        <v>1430</v>
      </c>
      <c r="E17" s="402">
        <v>0</v>
      </c>
      <c r="F17" s="402">
        <v>0</v>
      </c>
      <c r="G17" s="402">
        <v>0</v>
      </c>
      <c r="H17" s="402">
        <v>0</v>
      </c>
      <c r="I17" s="402">
        <v>0</v>
      </c>
      <c r="J17" s="402">
        <v>0</v>
      </c>
      <c r="K17" s="402">
        <v>0</v>
      </c>
      <c r="L17" s="402">
        <v>0</v>
      </c>
    </row>
    <row r="18" spans="3:12">
      <c r="C18" s="411">
        <v>11</v>
      </c>
      <c r="D18" s="417" t="s">
        <v>1431</v>
      </c>
      <c r="E18" s="402">
        <v>0</v>
      </c>
      <c r="F18" s="402">
        <v>0</v>
      </c>
      <c r="G18" s="402">
        <v>0</v>
      </c>
      <c r="H18" s="402">
        <v>0</v>
      </c>
      <c r="I18" s="402">
        <v>0</v>
      </c>
      <c r="J18" s="402">
        <v>0</v>
      </c>
      <c r="K18" s="402">
        <v>0</v>
      </c>
      <c r="L18" s="402">
        <v>0</v>
      </c>
    </row>
    <row r="19" spans="3:12">
      <c r="C19" s="411">
        <v>12</v>
      </c>
      <c r="D19" s="417" t="s">
        <v>1432</v>
      </c>
      <c r="E19" s="402">
        <v>0</v>
      </c>
      <c r="F19" s="402">
        <v>0</v>
      </c>
      <c r="G19" s="402">
        <v>0</v>
      </c>
      <c r="H19" s="402">
        <v>0</v>
      </c>
      <c r="I19" s="402">
        <v>0</v>
      </c>
      <c r="J19" s="402">
        <v>0</v>
      </c>
      <c r="K19" s="402">
        <v>0</v>
      </c>
      <c r="L19" s="402">
        <v>0</v>
      </c>
    </row>
    <row r="20" spans="3:12">
      <c r="C20" s="411">
        <v>13</v>
      </c>
      <c r="D20" s="412" t="s">
        <v>1374</v>
      </c>
      <c r="E20" s="413">
        <v>1304.0050000000001</v>
      </c>
      <c r="F20" s="413">
        <v>456.45</v>
      </c>
      <c r="G20" s="413">
        <v>847.55799999999999</v>
      </c>
      <c r="H20" s="413">
        <v>0</v>
      </c>
      <c r="I20" s="413">
        <v>0</v>
      </c>
      <c r="J20" s="413">
        <v>0</v>
      </c>
      <c r="K20" s="413">
        <v>455.45</v>
      </c>
      <c r="L20" s="413">
        <v>227.72499999999999</v>
      </c>
    </row>
    <row r="21" spans="3:12">
      <c r="C21" s="411">
        <v>14</v>
      </c>
      <c r="D21" s="417" t="s">
        <v>1428</v>
      </c>
      <c r="E21" s="402">
        <v>652.00250000000005</v>
      </c>
      <c r="F21" s="402">
        <v>227.72499999999999</v>
      </c>
      <c r="G21" s="402">
        <v>424.279</v>
      </c>
      <c r="H21" s="402">
        <v>0</v>
      </c>
      <c r="I21" s="402">
        <v>0</v>
      </c>
      <c r="J21" s="402">
        <v>0</v>
      </c>
      <c r="K21" s="402">
        <v>227.72499999999999</v>
      </c>
      <c r="L21" s="402">
        <v>0</v>
      </c>
    </row>
    <row r="22" spans="3:12">
      <c r="C22" s="411">
        <v>15</v>
      </c>
      <c r="D22" s="417" t="s">
        <v>1429</v>
      </c>
      <c r="E22" s="402">
        <v>652.00250000000005</v>
      </c>
      <c r="F22" s="402">
        <v>227.72499999999999</v>
      </c>
      <c r="G22" s="402">
        <v>424.279</v>
      </c>
      <c r="H22" s="402">
        <v>0</v>
      </c>
      <c r="I22" s="402">
        <v>0</v>
      </c>
      <c r="J22" s="402">
        <v>0</v>
      </c>
      <c r="K22" s="402">
        <v>227.72499999999999</v>
      </c>
      <c r="L22" s="402">
        <v>227.72499999999999</v>
      </c>
    </row>
    <row r="23" spans="3:12" ht="26.25">
      <c r="C23" s="411">
        <v>16</v>
      </c>
      <c r="D23" s="418" t="s">
        <v>1430</v>
      </c>
      <c r="E23" s="402">
        <v>0</v>
      </c>
      <c r="F23" s="402">
        <v>0</v>
      </c>
      <c r="G23" s="402">
        <v>0</v>
      </c>
      <c r="H23" s="402">
        <v>0</v>
      </c>
      <c r="I23" s="402">
        <v>0</v>
      </c>
      <c r="J23" s="402">
        <v>0</v>
      </c>
      <c r="K23" s="402">
        <v>0</v>
      </c>
      <c r="L23" s="402">
        <v>0</v>
      </c>
    </row>
    <row r="24" spans="3:12">
      <c r="C24" s="411">
        <v>17</v>
      </c>
      <c r="D24" s="417" t="s">
        <v>1431</v>
      </c>
      <c r="E24" s="402">
        <v>0</v>
      </c>
      <c r="F24" s="402">
        <v>0</v>
      </c>
      <c r="G24" s="402">
        <v>0</v>
      </c>
      <c r="H24" s="402">
        <v>0</v>
      </c>
      <c r="I24" s="402">
        <v>0</v>
      </c>
      <c r="J24" s="402">
        <v>0</v>
      </c>
      <c r="K24" s="402">
        <v>0</v>
      </c>
      <c r="L24" s="402">
        <v>0</v>
      </c>
    </row>
    <row r="25" spans="3:12">
      <c r="C25" s="411">
        <v>18</v>
      </c>
      <c r="D25" s="417" t="s">
        <v>1432</v>
      </c>
      <c r="E25" s="402">
        <v>0</v>
      </c>
      <c r="F25" s="402">
        <v>0</v>
      </c>
      <c r="G25" s="402">
        <v>0</v>
      </c>
      <c r="H25" s="402">
        <v>0</v>
      </c>
      <c r="I25" s="402">
        <v>0</v>
      </c>
      <c r="J25" s="402">
        <v>0</v>
      </c>
      <c r="K25" s="402">
        <v>0</v>
      </c>
      <c r="L25" s="402">
        <v>0</v>
      </c>
    </row>
    <row r="26" spans="3:12">
      <c r="C26" s="411">
        <v>19</v>
      </c>
      <c r="D26" s="412" t="s">
        <v>1375</v>
      </c>
      <c r="E26" s="413">
        <v>1355.711</v>
      </c>
      <c r="F26" s="413">
        <v>521.98199999999997</v>
      </c>
      <c r="G26" s="413">
        <v>833.726</v>
      </c>
      <c r="H26" s="413">
        <v>0</v>
      </c>
      <c r="I26" s="413">
        <v>0</v>
      </c>
      <c r="J26" s="413">
        <v>0</v>
      </c>
      <c r="K26" s="413">
        <v>521.98199999999997</v>
      </c>
      <c r="L26" s="413">
        <v>260.99099999999999</v>
      </c>
    </row>
    <row r="27" spans="3:12">
      <c r="C27" s="411">
        <v>20</v>
      </c>
      <c r="D27" s="419" t="s">
        <v>1428</v>
      </c>
      <c r="E27" s="402">
        <v>677.85550000000001</v>
      </c>
      <c r="F27" s="402">
        <v>260.99099999999999</v>
      </c>
      <c r="G27" s="402">
        <v>416.863</v>
      </c>
      <c r="H27" s="402">
        <v>0</v>
      </c>
      <c r="I27" s="402">
        <v>0</v>
      </c>
      <c r="J27" s="402">
        <v>0</v>
      </c>
      <c r="K27" s="402">
        <v>260.99099999999999</v>
      </c>
      <c r="L27" s="402">
        <v>0</v>
      </c>
    </row>
    <row r="28" spans="3:12">
      <c r="C28" s="411">
        <v>21</v>
      </c>
      <c r="D28" s="417" t="s">
        <v>1429</v>
      </c>
      <c r="E28" s="402">
        <v>677.85550000000001</v>
      </c>
      <c r="F28" s="402">
        <v>260.99099999999999</v>
      </c>
      <c r="G28" s="402">
        <v>416.863</v>
      </c>
      <c r="H28" s="402">
        <v>0</v>
      </c>
      <c r="I28" s="402">
        <v>0</v>
      </c>
      <c r="J28" s="402">
        <v>0</v>
      </c>
      <c r="K28" s="402">
        <v>260.99099999999999</v>
      </c>
      <c r="L28" s="402">
        <v>260.99099999999999</v>
      </c>
    </row>
    <row r="29" spans="3:12" ht="26.25">
      <c r="C29" s="411">
        <v>22</v>
      </c>
      <c r="D29" s="418" t="s">
        <v>1430</v>
      </c>
      <c r="E29" s="402">
        <v>0</v>
      </c>
      <c r="F29" s="402">
        <v>0</v>
      </c>
      <c r="G29" s="402">
        <v>0</v>
      </c>
      <c r="H29" s="402">
        <v>0</v>
      </c>
      <c r="I29" s="402">
        <v>0</v>
      </c>
      <c r="J29" s="402">
        <v>0</v>
      </c>
      <c r="K29" s="402">
        <v>0</v>
      </c>
      <c r="L29" s="402">
        <v>0</v>
      </c>
    </row>
    <row r="30" spans="3:12">
      <c r="C30" s="411">
        <v>23</v>
      </c>
      <c r="D30" s="417" t="s">
        <v>1431</v>
      </c>
      <c r="E30" s="402">
        <v>0</v>
      </c>
      <c r="F30" s="402">
        <v>0</v>
      </c>
      <c r="G30" s="402">
        <v>0</v>
      </c>
      <c r="H30" s="402">
        <v>0</v>
      </c>
      <c r="I30" s="402">
        <v>0</v>
      </c>
      <c r="J30" s="402">
        <v>0</v>
      </c>
      <c r="K30" s="402">
        <v>0</v>
      </c>
      <c r="L30" s="402">
        <v>0</v>
      </c>
    </row>
    <row r="31" spans="3:12">
      <c r="C31" s="411">
        <v>24</v>
      </c>
      <c r="D31" s="417" t="s">
        <v>1432</v>
      </c>
      <c r="E31" s="402">
        <v>0</v>
      </c>
      <c r="F31" s="402">
        <v>0</v>
      </c>
      <c r="G31" s="402">
        <v>0</v>
      </c>
      <c r="H31" s="402">
        <v>0</v>
      </c>
      <c r="I31" s="402">
        <v>0</v>
      </c>
      <c r="J31" s="402">
        <v>0</v>
      </c>
      <c r="K31" s="402">
        <v>0</v>
      </c>
      <c r="L31" s="402">
        <v>0</v>
      </c>
    </row>
    <row r="32" spans="3:12">
      <c r="C32" s="610">
        <v>25</v>
      </c>
      <c r="D32" s="374" t="s">
        <v>1434</v>
      </c>
      <c r="E32" s="611">
        <v>4629.6610000000001</v>
      </c>
      <c r="F32" s="611">
        <v>1467.08</v>
      </c>
      <c r="G32" s="611">
        <v>3162.5810000000001</v>
      </c>
      <c r="H32" s="611">
        <v>0</v>
      </c>
      <c r="I32" s="611">
        <v>0</v>
      </c>
      <c r="J32" s="611">
        <v>0</v>
      </c>
      <c r="K32" s="611">
        <v>1466.08</v>
      </c>
      <c r="L32" s="611">
        <v>733.04</v>
      </c>
    </row>
    <row r="34" spans="4:4">
      <c r="D34" s="357" t="s">
        <v>333</v>
      </c>
    </row>
  </sheetData>
  <mergeCells count="1">
    <mergeCell ref="C2:I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4" tint="0.59999389629810485"/>
  </sheetPr>
  <dimension ref="A2:P17"/>
  <sheetViews>
    <sheetView workbookViewId="0"/>
  </sheetViews>
  <sheetFormatPr baseColWidth="10" defaultColWidth="11.3984375" defaultRowHeight="14.25"/>
  <cols>
    <col min="1" max="1" width="12.1328125" style="1" customWidth="1"/>
    <col min="2" max="2" width="3.6640625" style="1" customWidth="1"/>
    <col min="3" max="3" width="5.19921875" style="1" bestFit="1" customWidth="1"/>
    <col min="4" max="4" width="42.6640625" style="1" bestFit="1" customWidth="1"/>
    <col min="5" max="5" width="11.3984375" style="1" customWidth="1"/>
    <col min="6" max="6" width="15" style="1" customWidth="1"/>
    <col min="7" max="7" width="14.59765625" style="1" customWidth="1"/>
    <col min="8" max="8" width="1.59765625" style="1" customWidth="1"/>
    <col min="9" max="12" width="11.59765625" style="1" bestFit="1" customWidth="1"/>
    <col min="13" max="13" width="15.86328125" style="1" customWidth="1"/>
    <col min="14" max="15" width="11.59765625" style="1" bestFit="1" customWidth="1"/>
    <col min="16" max="16384" width="11.3984375" style="1"/>
  </cols>
  <sheetData>
    <row r="2" spans="1:16" ht="15" customHeight="1">
      <c r="C2" s="965" t="s">
        <v>1435</v>
      </c>
      <c r="D2" s="965"/>
      <c r="E2" s="965"/>
      <c r="F2" s="965"/>
      <c r="G2" s="965"/>
      <c r="H2" s="965"/>
      <c r="I2" s="965"/>
      <c r="J2" s="965"/>
      <c r="K2" s="965"/>
      <c r="L2" s="965"/>
      <c r="M2" s="965"/>
      <c r="N2" s="965"/>
      <c r="O2" s="965"/>
      <c r="P2" s="965"/>
    </row>
    <row r="3" spans="1:16" ht="15" customHeight="1">
      <c r="C3" s="965"/>
      <c r="D3" s="965"/>
      <c r="E3" s="965"/>
      <c r="F3" s="965"/>
      <c r="G3" s="965"/>
      <c r="H3" s="965"/>
      <c r="I3" s="965"/>
      <c r="J3" s="965"/>
      <c r="K3" s="965"/>
      <c r="L3" s="965"/>
      <c r="M3" s="965"/>
      <c r="N3" s="965"/>
      <c r="O3" s="965"/>
      <c r="P3" s="965"/>
    </row>
    <row r="4" spans="1:16">
      <c r="A4" s="250" t="s">
        <v>254</v>
      </c>
    </row>
    <row r="5" spans="1:16" ht="15.4">
      <c r="A5" s="43" t="s">
        <v>207</v>
      </c>
      <c r="C5" s="2"/>
      <c r="D5" s="2"/>
      <c r="E5" s="2"/>
      <c r="F5" s="2"/>
      <c r="G5" s="2"/>
      <c r="H5" s="2"/>
      <c r="I5" s="2"/>
    </row>
    <row r="6" spans="1:16">
      <c r="E6" s="2"/>
      <c r="F6" s="2"/>
    </row>
    <row r="7" spans="1:16" ht="14.65" thickBot="1">
      <c r="A7" s="321"/>
      <c r="B7" s="321"/>
      <c r="C7" s="27"/>
      <c r="D7" s="425"/>
      <c r="E7" s="1119" t="s">
        <v>1436</v>
      </c>
      <c r="F7" s="1119"/>
      <c r="G7" s="1119"/>
      <c r="H7" s="428"/>
      <c r="I7" s="1119" t="s">
        <v>1437</v>
      </c>
      <c r="J7" s="1119"/>
      <c r="K7" s="1119"/>
      <c r="L7" s="1119"/>
      <c r="M7" s="1119"/>
      <c r="N7" s="1120"/>
      <c r="O7" s="429"/>
    </row>
    <row r="8" spans="1:16" ht="64.45" customHeight="1">
      <c r="A8" s="321"/>
      <c r="B8" s="321"/>
      <c r="C8" s="426"/>
      <c r="D8" s="27"/>
      <c r="E8" s="430" t="s">
        <v>1372</v>
      </c>
      <c r="F8" s="430" t="s">
        <v>1433</v>
      </c>
      <c r="G8" s="430" t="s">
        <v>1438</v>
      </c>
      <c r="H8" s="431"/>
      <c r="I8" s="432" t="s">
        <v>1439</v>
      </c>
      <c r="J8" s="430" t="s">
        <v>1440</v>
      </c>
      <c r="K8" s="430" t="s">
        <v>1441</v>
      </c>
      <c r="L8" s="430" t="s">
        <v>1442</v>
      </c>
      <c r="M8" s="430" t="s">
        <v>1443</v>
      </c>
      <c r="N8" s="430" t="s">
        <v>1444</v>
      </c>
      <c r="O8" s="433" t="s">
        <v>1445</v>
      </c>
    </row>
    <row r="9" spans="1:16" ht="17.55" customHeight="1">
      <c r="C9" s="426">
        <v>1</v>
      </c>
      <c r="D9" s="427" t="s">
        <v>1446</v>
      </c>
      <c r="E9" s="421">
        <v>11</v>
      </c>
      <c r="F9" s="421">
        <v>1</v>
      </c>
      <c r="G9" s="424">
        <v>12</v>
      </c>
      <c r="H9" s="424">
        <v>0</v>
      </c>
      <c r="I9" s="424">
        <v>7</v>
      </c>
      <c r="J9" s="421">
        <v>28</v>
      </c>
      <c r="K9" s="421">
        <v>0</v>
      </c>
      <c r="L9" s="421">
        <v>11</v>
      </c>
      <c r="M9" s="421">
        <v>8</v>
      </c>
      <c r="N9" s="421">
        <v>3</v>
      </c>
      <c r="O9" s="421">
        <v>69</v>
      </c>
    </row>
    <row r="10" spans="1:16" ht="17.55" customHeight="1">
      <c r="C10" s="426">
        <v>2</v>
      </c>
      <c r="D10" s="423" t="s">
        <v>1447</v>
      </c>
      <c r="E10" s="421">
        <v>11</v>
      </c>
      <c r="F10" s="421">
        <v>1</v>
      </c>
      <c r="G10" s="421">
        <v>12</v>
      </c>
      <c r="H10" s="421">
        <v>0</v>
      </c>
      <c r="I10" s="422">
        <v>0</v>
      </c>
      <c r="J10" s="422">
        <v>0</v>
      </c>
      <c r="K10" s="422">
        <v>0</v>
      </c>
      <c r="L10" s="422">
        <v>0</v>
      </c>
      <c r="M10" s="422">
        <v>0</v>
      </c>
      <c r="N10" s="422">
        <v>0</v>
      </c>
      <c r="O10" s="421">
        <v>12</v>
      </c>
    </row>
    <row r="11" spans="1:16" ht="17.55" customHeight="1">
      <c r="C11" s="420">
        <v>3</v>
      </c>
      <c r="D11" s="423" t="s">
        <v>1448</v>
      </c>
      <c r="E11" s="422">
        <v>0</v>
      </c>
      <c r="F11" s="422">
        <v>0</v>
      </c>
      <c r="G11" s="422">
        <v>0</v>
      </c>
      <c r="H11" s="422">
        <v>0</v>
      </c>
      <c r="I11" s="421">
        <v>1</v>
      </c>
      <c r="J11" s="421">
        <v>4</v>
      </c>
      <c r="K11" s="421">
        <v>0</v>
      </c>
      <c r="L11" s="421">
        <v>5</v>
      </c>
      <c r="M11" s="421">
        <v>3</v>
      </c>
      <c r="N11" s="421">
        <v>0</v>
      </c>
      <c r="O11" s="421">
        <v>13</v>
      </c>
    </row>
    <row r="12" spans="1:16" ht="17.55" customHeight="1">
      <c r="C12" s="420">
        <v>4</v>
      </c>
      <c r="D12" s="423" t="s">
        <v>1449</v>
      </c>
      <c r="E12" s="422">
        <v>0</v>
      </c>
      <c r="F12" s="422">
        <v>0</v>
      </c>
      <c r="G12" s="422">
        <v>0</v>
      </c>
      <c r="H12" s="422">
        <v>0</v>
      </c>
      <c r="I12" s="421">
        <v>6</v>
      </c>
      <c r="J12" s="421">
        <v>24</v>
      </c>
      <c r="K12" s="421">
        <v>0</v>
      </c>
      <c r="L12" s="421">
        <v>6</v>
      </c>
      <c r="M12" s="421">
        <v>5</v>
      </c>
      <c r="N12" s="421">
        <v>3</v>
      </c>
      <c r="O12" s="421">
        <v>44</v>
      </c>
    </row>
    <row r="13" spans="1:16" ht="17.55" customHeight="1">
      <c r="C13" s="420">
        <v>5</v>
      </c>
      <c r="D13" s="427" t="s">
        <v>1398</v>
      </c>
      <c r="E13" s="424">
        <v>2652</v>
      </c>
      <c r="F13" s="424">
        <v>3223.1708600000002</v>
      </c>
      <c r="G13" s="424">
        <v>5875.1708600000002</v>
      </c>
      <c r="H13" s="424">
        <v>0</v>
      </c>
      <c r="I13" s="424">
        <v>2136</v>
      </c>
      <c r="J13" s="424">
        <v>8354</v>
      </c>
      <c r="K13" s="424">
        <v>0</v>
      </c>
      <c r="L13" s="424">
        <v>3346</v>
      </c>
      <c r="M13" s="424">
        <v>2045</v>
      </c>
      <c r="N13" s="424">
        <v>180</v>
      </c>
      <c r="O13" s="424">
        <v>21936.170859999998</v>
      </c>
    </row>
    <row r="14" spans="1:16" ht="17.55" customHeight="1">
      <c r="C14" s="420">
        <v>6</v>
      </c>
      <c r="D14" s="423" t="s">
        <v>1450</v>
      </c>
      <c r="E14" s="424">
        <v>0</v>
      </c>
      <c r="F14" s="424">
        <v>1750</v>
      </c>
      <c r="G14" s="424">
        <v>1750</v>
      </c>
      <c r="H14" s="424">
        <v>0</v>
      </c>
      <c r="I14" s="424">
        <v>643</v>
      </c>
      <c r="J14" s="424">
        <v>2323</v>
      </c>
      <c r="K14" s="424">
        <v>0</v>
      </c>
      <c r="L14" s="424">
        <v>801</v>
      </c>
      <c r="M14" s="424">
        <v>505</v>
      </c>
      <c r="N14" s="424">
        <v>0</v>
      </c>
      <c r="O14" s="424">
        <v>6022</v>
      </c>
    </row>
    <row r="15" spans="1:16" ht="17.55" customHeight="1">
      <c r="C15" s="420">
        <v>7</v>
      </c>
      <c r="D15" s="423" t="s">
        <v>1451</v>
      </c>
      <c r="E15" s="424">
        <v>2652</v>
      </c>
      <c r="F15" s="424">
        <v>1473.1708600000002</v>
      </c>
      <c r="G15" s="424">
        <v>4125.1708600000002</v>
      </c>
      <c r="H15" s="424">
        <v>0</v>
      </c>
      <c r="I15" s="424">
        <v>1493</v>
      </c>
      <c r="J15" s="424">
        <v>6031</v>
      </c>
      <c r="K15" s="424">
        <v>0</v>
      </c>
      <c r="L15" s="424">
        <v>2545</v>
      </c>
      <c r="M15" s="424">
        <v>1540</v>
      </c>
      <c r="N15" s="424">
        <v>180</v>
      </c>
      <c r="O15" s="424">
        <v>15914.17086</v>
      </c>
    </row>
    <row r="16" spans="1:16" ht="15.75">
      <c r="D16" s="249"/>
      <c r="E16" s="249"/>
      <c r="F16" s="249"/>
    </row>
    <row r="17" spans="4:4">
      <c r="D17" s="357" t="s">
        <v>333</v>
      </c>
    </row>
  </sheetData>
  <mergeCells count="3">
    <mergeCell ref="E7:G7"/>
    <mergeCell ref="I7:N7"/>
    <mergeCell ref="C2:P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2:K62"/>
  <sheetViews>
    <sheetView topLeftCell="A4" zoomScale="55" zoomScaleNormal="55" workbookViewId="0">
      <selection activeCell="A4" sqref="A4"/>
    </sheetView>
  </sheetViews>
  <sheetFormatPr baseColWidth="10" defaultColWidth="11.3984375" defaultRowHeight="14.25"/>
  <cols>
    <col min="1" max="1" width="12.1328125" style="1" customWidth="1"/>
    <col min="2" max="2" width="3.6640625" style="1" customWidth="1"/>
    <col min="3" max="3" width="67.19921875" style="1" bestFit="1" customWidth="1"/>
    <col min="4" max="4" width="17.19921875" style="1" customWidth="1"/>
    <col min="5" max="9" width="12.6640625" style="1" customWidth="1"/>
    <col min="10" max="10" width="24.1328125" style="1" bestFit="1" customWidth="1"/>
    <col min="11" max="11" width="5.19921875" style="1" customWidth="1"/>
    <col min="12" max="16384" width="11.3984375" style="1"/>
  </cols>
  <sheetData>
    <row r="2" spans="1:11">
      <c r="C2" s="964" t="s">
        <v>395</v>
      </c>
      <c r="D2" s="964"/>
      <c r="E2" s="964"/>
      <c r="F2" s="964"/>
      <c r="G2" s="964"/>
      <c r="H2" s="964"/>
      <c r="I2" s="964"/>
      <c r="J2" s="964"/>
      <c r="K2" s="964"/>
    </row>
    <row r="3" spans="1:11">
      <c r="C3" s="964"/>
      <c r="D3" s="964"/>
      <c r="E3" s="964"/>
      <c r="F3" s="964"/>
      <c r="G3" s="964"/>
      <c r="H3" s="964"/>
      <c r="I3" s="964"/>
      <c r="J3" s="964"/>
      <c r="K3" s="964"/>
    </row>
    <row r="4" spans="1:11">
      <c r="A4" s="251" t="s">
        <v>254</v>
      </c>
    </row>
    <row r="5" spans="1:11" ht="15.4">
      <c r="A5" s="43" t="s">
        <v>23</v>
      </c>
    </row>
    <row r="6" spans="1:11" ht="15.4">
      <c r="A6" s="43"/>
    </row>
    <row r="7" spans="1:11">
      <c r="C7" s="46" t="s">
        <v>268</v>
      </c>
      <c r="D7" s="46" t="s">
        <v>269</v>
      </c>
      <c r="E7" s="46" t="s">
        <v>270</v>
      </c>
      <c r="F7" s="46" t="s">
        <v>271</v>
      </c>
      <c r="G7" s="46" t="s">
        <v>272</v>
      </c>
      <c r="H7" s="46" t="s">
        <v>336</v>
      </c>
      <c r="I7" s="46" t="s">
        <v>337</v>
      </c>
      <c r="J7" s="46" t="s">
        <v>396</v>
      </c>
    </row>
    <row r="8" spans="1:11">
      <c r="C8" s="973" t="s">
        <v>397</v>
      </c>
      <c r="D8" s="975" t="s">
        <v>398</v>
      </c>
      <c r="E8" s="977" t="s">
        <v>399</v>
      </c>
      <c r="F8" s="977"/>
      <c r="G8" s="977"/>
      <c r="H8" s="977"/>
      <c r="I8" s="977"/>
      <c r="J8" s="978" t="s">
        <v>400</v>
      </c>
    </row>
    <row r="9" spans="1:11" ht="56.25" customHeight="1" thickBot="1">
      <c r="C9" s="974"/>
      <c r="D9" s="976"/>
      <c r="E9" s="96" t="s">
        <v>401</v>
      </c>
      <c r="F9" s="96" t="s">
        <v>402</v>
      </c>
      <c r="G9" s="96" t="s">
        <v>403</v>
      </c>
      <c r="H9" s="96" t="s">
        <v>404</v>
      </c>
      <c r="I9" s="96" t="s">
        <v>405</v>
      </c>
      <c r="J9" s="979"/>
    </row>
    <row r="10" spans="1:11">
      <c r="C10" s="69" t="s">
        <v>1961</v>
      </c>
      <c r="D10" s="70" t="s">
        <v>1962</v>
      </c>
      <c r="E10" s="71" t="s">
        <v>1963</v>
      </c>
      <c r="F10" s="72" t="s">
        <v>1960</v>
      </c>
      <c r="G10" s="73" t="s">
        <v>1960</v>
      </c>
      <c r="H10" s="74" t="s">
        <v>1960</v>
      </c>
      <c r="I10" s="70" t="s">
        <v>1960</v>
      </c>
      <c r="J10" s="75" t="s">
        <v>1964</v>
      </c>
    </row>
    <row r="11" spans="1:11">
      <c r="C11" s="76" t="s">
        <v>1965</v>
      </c>
      <c r="D11" s="77" t="s">
        <v>1962</v>
      </c>
      <c r="E11" s="78" t="s">
        <v>1963</v>
      </c>
      <c r="F11" s="79" t="s">
        <v>1960</v>
      </c>
      <c r="G11" s="80" t="s">
        <v>1960</v>
      </c>
      <c r="H11" s="81" t="s">
        <v>1960</v>
      </c>
      <c r="I11" s="77" t="s">
        <v>1960</v>
      </c>
      <c r="J11" s="82" t="s">
        <v>1966</v>
      </c>
    </row>
    <row r="12" spans="1:11">
      <c r="C12" s="83" t="s">
        <v>1967</v>
      </c>
      <c r="D12" s="84" t="s">
        <v>1962</v>
      </c>
      <c r="E12" s="85" t="s">
        <v>1963</v>
      </c>
      <c r="F12" s="86" t="s">
        <v>1960</v>
      </c>
      <c r="G12" s="87" t="s">
        <v>1960</v>
      </c>
      <c r="H12" s="88" t="s">
        <v>1960</v>
      </c>
      <c r="I12" s="84" t="s">
        <v>1960</v>
      </c>
      <c r="J12" s="89" t="s">
        <v>1968</v>
      </c>
    </row>
    <row r="13" spans="1:11">
      <c r="C13" s="76" t="s">
        <v>1969</v>
      </c>
      <c r="D13" s="77" t="s">
        <v>1962</v>
      </c>
      <c r="E13" s="78" t="s">
        <v>1963</v>
      </c>
      <c r="F13" s="79" t="s">
        <v>1960</v>
      </c>
      <c r="G13" s="80" t="s">
        <v>1960</v>
      </c>
      <c r="H13" s="81" t="s">
        <v>1960</v>
      </c>
      <c r="I13" s="77" t="s">
        <v>1960</v>
      </c>
      <c r="J13" s="82" t="s">
        <v>1970</v>
      </c>
    </row>
    <row r="14" spans="1:11">
      <c r="C14" s="90" t="s">
        <v>1971</v>
      </c>
      <c r="D14" s="91" t="s">
        <v>1962</v>
      </c>
      <c r="E14" s="92" t="s">
        <v>1963</v>
      </c>
      <c r="F14" s="93" t="s">
        <v>1960</v>
      </c>
      <c r="G14" s="93" t="s">
        <v>1960</v>
      </c>
      <c r="H14" s="94" t="s">
        <v>1960</v>
      </c>
      <c r="I14" s="91" t="s">
        <v>1960</v>
      </c>
      <c r="J14" s="95" t="s">
        <v>1972</v>
      </c>
    </row>
    <row r="15" spans="1:11">
      <c r="C15" s="76" t="s">
        <v>1973</v>
      </c>
      <c r="D15" s="77" t="s">
        <v>1962</v>
      </c>
      <c r="E15" s="78" t="s">
        <v>1963</v>
      </c>
      <c r="F15" s="79" t="s">
        <v>1960</v>
      </c>
      <c r="G15" s="80" t="s">
        <v>1960</v>
      </c>
      <c r="H15" s="81" t="s">
        <v>1960</v>
      </c>
      <c r="I15" s="77" t="s">
        <v>1960</v>
      </c>
      <c r="J15" s="82" t="s">
        <v>1974</v>
      </c>
    </row>
    <row r="16" spans="1:11">
      <c r="C16" s="83" t="s">
        <v>1975</v>
      </c>
      <c r="D16" s="84" t="s">
        <v>1962</v>
      </c>
      <c r="E16" s="85" t="s">
        <v>1963</v>
      </c>
      <c r="F16" s="86" t="s">
        <v>1960</v>
      </c>
      <c r="G16" s="87" t="s">
        <v>1960</v>
      </c>
      <c r="H16" s="88" t="s">
        <v>1960</v>
      </c>
      <c r="I16" s="84" t="s">
        <v>1960</v>
      </c>
      <c r="J16" s="89" t="s">
        <v>1976</v>
      </c>
    </row>
    <row r="17" spans="3:10">
      <c r="C17" s="76" t="s">
        <v>1977</v>
      </c>
      <c r="D17" s="77" t="s">
        <v>1962</v>
      </c>
      <c r="E17" s="78" t="s">
        <v>1963</v>
      </c>
      <c r="F17" s="79" t="s">
        <v>1960</v>
      </c>
      <c r="G17" s="80" t="s">
        <v>1960</v>
      </c>
      <c r="H17" s="81" t="s">
        <v>1960</v>
      </c>
      <c r="I17" s="77" t="s">
        <v>1960</v>
      </c>
      <c r="J17" s="82" t="s">
        <v>1976</v>
      </c>
    </row>
    <row r="18" spans="3:10">
      <c r="C18" s="83" t="s">
        <v>1978</v>
      </c>
      <c r="D18" s="84" t="s">
        <v>1962</v>
      </c>
      <c r="E18" s="85" t="s">
        <v>1963</v>
      </c>
      <c r="F18" s="86" t="s">
        <v>1960</v>
      </c>
      <c r="G18" s="87" t="s">
        <v>1960</v>
      </c>
      <c r="H18" s="88" t="s">
        <v>1960</v>
      </c>
      <c r="I18" s="84" t="s">
        <v>1960</v>
      </c>
      <c r="J18" s="89" t="s">
        <v>1979</v>
      </c>
    </row>
    <row r="19" spans="3:10">
      <c r="C19" s="76" t="s">
        <v>1980</v>
      </c>
      <c r="D19" s="77" t="s">
        <v>1962</v>
      </c>
      <c r="E19" s="78" t="s">
        <v>1963</v>
      </c>
      <c r="F19" s="79" t="s">
        <v>1960</v>
      </c>
      <c r="G19" s="80" t="s">
        <v>1960</v>
      </c>
      <c r="H19" s="81" t="s">
        <v>1960</v>
      </c>
      <c r="I19" s="77" t="s">
        <v>1960</v>
      </c>
      <c r="J19" s="82" t="s">
        <v>1981</v>
      </c>
    </row>
    <row r="20" spans="3:10">
      <c r="C20" s="83" t="s">
        <v>1982</v>
      </c>
      <c r="D20" s="84" t="s">
        <v>1962</v>
      </c>
      <c r="E20" s="85" t="s">
        <v>1963</v>
      </c>
      <c r="F20" s="86" t="s">
        <v>1960</v>
      </c>
      <c r="G20" s="87" t="s">
        <v>1960</v>
      </c>
      <c r="H20" s="88" t="s">
        <v>1960</v>
      </c>
      <c r="I20" s="84" t="s">
        <v>1960</v>
      </c>
      <c r="J20" s="89" t="s">
        <v>1970</v>
      </c>
    </row>
    <row r="21" spans="3:10">
      <c r="C21" s="76" t="s">
        <v>1983</v>
      </c>
      <c r="D21" s="77" t="s">
        <v>1962</v>
      </c>
      <c r="E21" s="78" t="s">
        <v>1963</v>
      </c>
      <c r="F21" s="79" t="s">
        <v>1960</v>
      </c>
      <c r="G21" s="80" t="s">
        <v>1960</v>
      </c>
      <c r="H21" s="81" t="s">
        <v>1960</v>
      </c>
      <c r="I21" s="77" t="s">
        <v>1960</v>
      </c>
      <c r="J21" s="82" t="s">
        <v>1970</v>
      </c>
    </row>
    <row r="22" spans="3:10">
      <c r="C22" s="83" t="s">
        <v>1984</v>
      </c>
      <c r="D22" s="84" t="s">
        <v>1962</v>
      </c>
      <c r="E22" s="85" t="s">
        <v>1963</v>
      </c>
      <c r="F22" s="86" t="s">
        <v>1960</v>
      </c>
      <c r="G22" s="87" t="s">
        <v>1960</v>
      </c>
      <c r="H22" s="88" t="s">
        <v>1960</v>
      </c>
      <c r="I22" s="84" t="s">
        <v>1960</v>
      </c>
      <c r="J22" s="89" t="s">
        <v>1985</v>
      </c>
    </row>
    <row r="23" spans="3:10">
      <c r="C23" s="76" t="s">
        <v>1986</v>
      </c>
      <c r="D23" s="77" t="s">
        <v>1962</v>
      </c>
      <c r="E23" s="78" t="s">
        <v>1963</v>
      </c>
      <c r="F23" s="79" t="s">
        <v>1960</v>
      </c>
      <c r="G23" s="80" t="s">
        <v>1960</v>
      </c>
      <c r="H23" s="81" t="s">
        <v>1960</v>
      </c>
      <c r="I23" s="77" t="s">
        <v>1960</v>
      </c>
      <c r="J23" s="82" t="s">
        <v>1987</v>
      </c>
    </row>
    <row r="24" spans="3:10">
      <c r="C24" s="83" t="s">
        <v>1988</v>
      </c>
      <c r="D24" s="84" t="s">
        <v>1962</v>
      </c>
      <c r="E24" s="85" t="s">
        <v>1963</v>
      </c>
      <c r="F24" s="86" t="s">
        <v>1960</v>
      </c>
      <c r="G24" s="87" t="s">
        <v>1960</v>
      </c>
      <c r="H24" s="88" t="s">
        <v>1960</v>
      </c>
      <c r="I24" s="84" t="s">
        <v>1960</v>
      </c>
      <c r="J24" s="89" t="s">
        <v>1989</v>
      </c>
    </row>
    <row r="25" spans="3:10">
      <c r="C25" s="76" t="s">
        <v>1990</v>
      </c>
      <c r="D25" s="77" t="s">
        <v>1962</v>
      </c>
      <c r="E25" s="78" t="s">
        <v>1963</v>
      </c>
      <c r="F25" s="79" t="s">
        <v>1960</v>
      </c>
      <c r="G25" s="80" t="s">
        <v>1960</v>
      </c>
      <c r="H25" s="81" t="s">
        <v>1960</v>
      </c>
      <c r="I25" s="77" t="s">
        <v>1960</v>
      </c>
      <c r="J25" s="82" t="s">
        <v>1976</v>
      </c>
    </row>
    <row r="26" spans="3:10">
      <c r="C26" s="83" t="s">
        <v>1991</v>
      </c>
      <c r="D26" s="84" t="s">
        <v>1962</v>
      </c>
      <c r="E26" s="85" t="s">
        <v>1963</v>
      </c>
      <c r="F26" s="86" t="s">
        <v>1960</v>
      </c>
      <c r="G26" s="87" t="s">
        <v>1960</v>
      </c>
      <c r="H26" s="88" t="s">
        <v>1960</v>
      </c>
      <c r="I26" s="84" t="s">
        <v>1960</v>
      </c>
      <c r="J26" s="89" t="s">
        <v>1976</v>
      </c>
    </row>
    <row r="27" spans="3:10">
      <c r="C27" s="76" t="s">
        <v>1992</v>
      </c>
      <c r="D27" s="77" t="s">
        <v>1962</v>
      </c>
      <c r="E27" s="78" t="s">
        <v>1963</v>
      </c>
      <c r="F27" s="79" t="s">
        <v>1960</v>
      </c>
      <c r="G27" s="80" t="s">
        <v>1960</v>
      </c>
      <c r="H27" s="81" t="s">
        <v>1960</v>
      </c>
      <c r="I27" s="77" t="s">
        <v>1960</v>
      </c>
      <c r="J27" s="82" t="s">
        <v>1970</v>
      </c>
    </row>
    <row r="28" spans="3:10">
      <c r="C28" s="83" t="s">
        <v>1993</v>
      </c>
      <c r="D28" s="84" t="s">
        <v>1962</v>
      </c>
      <c r="E28" s="85" t="s">
        <v>1963</v>
      </c>
      <c r="F28" s="86" t="s">
        <v>1960</v>
      </c>
      <c r="G28" s="87" t="s">
        <v>1960</v>
      </c>
      <c r="H28" s="88" t="s">
        <v>1960</v>
      </c>
      <c r="I28" s="84" t="s">
        <v>1960</v>
      </c>
      <c r="J28" s="89" t="s">
        <v>1994</v>
      </c>
    </row>
    <row r="29" spans="3:10">
      <c r="C29" s="76" t="s">
        <v>1995</v>
      </c>
      <c r="D29" s="77" t="s">
        <v>1962</v>
      </c>
      <c r="E29" s="78" t="s">
        <v>1963</v>
      </c>
      <c r="F29" s="79" t="s">
        <v>1960</v>
      </c>
      <c r="G29" s="80" t="s">
        <v>1960</v>
      </c>
      <c r="H29" s="81" t="s">
        <v>1960</v>
      </c>
      <c r="I29" s="77" t="s">
        <v>1960</v>
      </c>
      <c r="J29" s="82" t="s">
        <v>1996</v>
      </c>
    </row>
    <row r="30" spans="3:10">
      <c r="C30" s="83" t="s">
        <v>1997</v>
      </c>
      <c r="D30" s="84" t="s">
        <v>1962</v>
      </c>
      <c r="E30" s="85" t="s">
        <v>1960</v>
      </c>
      <c r="F30" s="86" t="s">
        <v>1960</v>
      </c>
      <c r="G30" s="87" t="s">
        <v>1963</v>
      </c>
      <c r="H30" s="88" t="s">
        <v>1960</v>
      </c>
      <c r="I30" s="84" t="s">
        <v>1960</v>
      </c>
      <c r="J30" s="89" t="s">
        <v>1979</v>
      </c>
    </row>
    <row r="31" spans="3:10">
      <c r="C31" s="76" t="s">
        <v>1998</v>
      </c>
      <c r="D31" s="77" t="s">
        <v>1962</v>
      </c>
      <c r="E31" s="78" t="s">
        <v>1960</v>
      </c>
      <c r="F31" s="79" t="s">
        <v>1960</v>
      </c>
      <c r="G31" s="80" t="s">
        <v>1963</v>
      </c>
      <c r="H31" s="81" t="s">
        <v>1960</v>
      </c>
      <c r="I31" s="77" t="s">
        <v>1960</v>
      </c>
      <c r="J31" s="82" t="s">
        <v>1999</v>
      </c>
    </row>
    <row r="32" spans="3:10">
      <c r="C32" s="83" t="s">
        <v>2000</v>
      </c>
      <c r="D32" s="84" t="s">
        <v>1962</v>
      </c>
      <c r="E32" s="85" t="s">
        <v>1960</v>
      </c>
      <c r="F32" s="86" t="s">
        <v>1960</v>
      </c>
      <c r="G32" s="87" t="s">
        <v>1963</v>
      </c>
      <c r="H32" s="88" t="s">
        <v>1960</v>
      </c>
      <c r="I32" s="84" t="s">
        <v>1960</v>
      </c>
      <c r="J32" s="89" t="s">
        <v>2001</v>
      </c>
    </row>
    <row r="33" spans="3:10">
      <c r="C33" s="76" t="s">
        <v>2002</v>
      </c>
      <c r="D33" s="77" t="s">
        <v>1962</v>
      </c>
      <c r="E33" s="78" t="s">
        <v>1960</v>
      </c>
      <c r="F33" s="79" t="s">
        <v>1960</v>
      </c>
      <c r="G33" s="80" t="s">
        <v>1963</v>
      </c>
      <c r="H33" s="81" t="s">
        <v>1960</v>
      </c>
      <c r="I33" s="77" t="s">
        <v>1960</v>
      </c>
      <c r="J33" s="82" t="s">
        <v>2003</v>
      </c>
    </row>
    <row r="34" spans="3:10">
      <c r="C34" s="83" t="s">
        <v>2004</v>
      </c>
      <c r="D34" s="84" t="s">
        <v>1962</v>
      </c>
      <c r="E34" s="85" t="s">
        <v>1960</v>
      </c>
      <c r="F34" s="86" t="s">
        <v>1960</v>
      </c>
      <c r="G34" s="87" t="s">
        <v>1963</v>
      </c>
      <c r="H34" s="88" t="s">
        <v>1960</v>
      </c>
      <c r="I34" s="84" t="s">
        <v>1960</v>
      </c>
      <c r="J34" s="89" t="s">
        <v>1972</v>
      </c>
    </row>
    <row r="35" spans="3:10">
      <c r="C35" s="76" t="s">
        <v>2005</v>
      </c>
      <c r="D35" s="77" t="s">
        <v>1962</v>
      </c>
      <c r="E35" s="78" t="s">
        <v>1960</v>
      </c>
      <c r="F35" s="79" t="s">
        <v>1960</v>
      </c>
      <c r="G35" s="80" t="s">
        <v>1963</v>
      </c>
      <c r="H35" s="81" t="s">
        <v>1960</v>
      </c>
      <c r="I35" s="77" t="s">
        <v>1960</v>
      </c>
      <c r="J35" s="82" t="s">
        <v>1972</v>
      </c>
    </row>
    <row r="36" spans="3:10">
      <c r="C36" s="83" t="s">
        <v>2006</v>
      </c>
      <c r="D36" s="84" t="s">
        <v>1962</v>
      </c>
      <c r="E36" s="85" t="s">
        <v>1960</v>
      </c>
      <c r="F36" s="86" t="s">
        <v>1960</v>
      </c>
      <c r="G36" s="87" t="s">
        <v>1963</v>
      </c>
      <c r="H36" s="88" t="s">
        <v>1960</v>
      </c>
      <c r="I36" s="84" t="s">
        <v>1960</v>
      </c>
      <c r="J36" s="89" t="s">
        <v>1966</v>
      </c>
    </row>
    <row r="37" spans="3:10">
      <c r="C37" s="76" t="s">
        <v>2007</v>
      </c>
      <c r="D37" s="77" t="s">
        <v>1962</v>
      </c>
      <c r="E37" s="78" t="s">
        <v>1960</v>
      </c>
      <c r="F37" s="79" t="s">
        <v>1960</v>
      </c>
      <c r="G37" s="80" t="s">
        <v>1963</v>
      </c>
      <c r="H37" s="81" t="s">
        <v>1960</v>
      </c>
      <c r="I37" s="77" t="s">
        <v>1960</v>
      </c>
      <c r="J37" s="82" t="s">
        <v>1976</v>
      </c>
    </row>
    <row r="38" spans="3:10">
      <c r="C38" s="83" t="s">
        <v>2008</v>
      </c>
      <c r="D38" s="84" t="s">
        <v>1962</v>
      </c>
      <c r="E38" s="85" t="s">
        <v>1960</v>
      </c>
      <c r="F38" s="86" t="s">
        <v>1960</v>
      </c>
      <c r="G38" s="87" t="s">
        <v>1963</v>
      </c>
      <c r="H38" s="88" t="s">
        <v>1960</v>
      </c>
      <c r="I38" s="84" t="s">
        <v>1960</v>
      </c>
      <c r="J38" s="89" t="s">
        <v>2009</v>
      </c>
    </row>
    <row r="39" spans="3:10">
      <c r="C39" s="76" t="s">
        <v>2010</v>
      </c>
      <c r="D39" s="77" t="s">
        <v>1962</v>
      </c>
      <c r="E39" s="78" t="s">
        <v>1960</v>
      </c>
      <c r="F39" s="79" t="s">
        <v>1960</v>
      </c>
      <c r="G39" s="80" t="s">
        <v>1963</v>
      </c>
      <c r="H39" s="81" t="s">
        <v>1960</v>
      </c>
      <c r="I39" s="77" t="s">
        <v>1960</v>
      </c>
      <c r="J39" s="82" t="s">
        <v>2011</v>
      </c>
    </row>
    <row r="40" spans="3:10">
      <c r="C40" s="83" t="s">
        <v>2012</v>
      </c>
      <c r="D40" s="84" t="s">
        <v>1962</v>
      </c>
      <c r="E40" s="85" t="s">
        <v>1960</v>
      </c>
      <c r="F40" s="86" t="s">
        <v>1960</v>
      </c>
      <c r="G40" s="87" t="s">
        <v>1963</v>
      </c>
      <c r="H40" s="88" t="s">
        <v>1960</v>
      </c>
      <c r="I40" s="84" t="s">
        <v>1960</v>
      </c>
      <c r="J40" s="89" t="s">
        <v>1996</v>
      </c>
    </row>
    <row r="41" spans="3:10">
      <c r="C41" s="76" t="s">
        <v>2013</v>
      </c>
      <c r="D41" s="77" t="s">
        <v>1962</v>
      </c>
      <c r="E41" s="78" t="s">
        <v>1960</v>
      </c>
      <c r="F41" s="79" t="s">
        <v>1960</v>
      </c>
      <c r="G41" s="80" t="s">
        <v>1963</v>
      </c>
      <c r="H41" s="81" t="s">
        <v>1960</v>
      </c>
      <c r="I41" s="77" t="s">
        <v>1960</v>
      </c>
      <c r="J41" s="82" t="s">
        <v>2014</v>
      </c>
    </row>
    <row r="42" spans="3:10">
      <c r="C42" s="83" t="s">
        <v>2015</v>
      </c>
      <c r="D42" s="84" t="s">
        <v>1962</v>
      </c>
      <c r="E42" s="85" t="s">
        <v>1960</v>
      </c>
      <c r="F42" s="86" t="s">
        <v>1960</v>
      </c>
      <c r="G42" s="87" t="s">
        <v>1963</v>
      </c>
      <c r="H42" s="88" t="s">
        <v>1960</v>
      </c>
      <c r="I42" s="84" t="s">
        <v>1960</v>
      </c>
      <c r="J42" s="89" t="s">
        <v>1996</v>
      </c>
    </row>
    <row r="43" spans="3:10">
      <c r="C43" s="76" t="s">
        <v>2016</v>
      </c>
      <c r="D43" s="77" t="s">
        <v>1962</v>
      </c>
      <c r="E43" s="78" t="s">
        <v>1960</v>
      </c>
      <c r="F43" s="79" t="s">
        <v>1960</v>
      </c>
      <c r="G43" s="80" t="s">
        <v>1963</v>
      </c>
      <c r="H43" s="81" t="s">
        <v>1960</v>
      </c>
      <c r="I43" s="77" t="s">
        <v>1960</v>
      </c>
      <c r="J43" s="82" t="s">
        <v>2017</v>
      </c>
    </row>
    <row r="44" spans="3:10">
      <c r="C44" s="83" t="s">
        <v>2018</v>
      </c>
      <c r="D44" s="84" t="s">
        <v>2019</v>
      </c>
      <c r="E44" s="85" t="s">
        <v>1960</v>
      </c>
      <c r="F44" s="86" t="s">
        <v>1960</v>
      </c>
      <c r="G44" s="87" t="s">
        <v>1963</v>
      </c>
      <c r="H44" s="88" t="s">
        <v>1960</v>
      </c>
      <c r="I44" s="84" t="s">
        <v>1960</v>
      </c>
      <c r="J44" s="89" t="s">
        <v>2020</v>
      </c>
    </row>
    <row r="45" spans="3:10">
      <c r="C45" s="76" t="s">
        <v>2021</v>
      </c>
      <c r="D45" s="77" t="s">
        <v>2019</v>
      </c>
      <c r="E45" s="78" t="s">
        <v>1960</v>
      </c>
      <c r="F45" s="79" t="s">
        <v>1960</v>
      </c>
      <c r="G45" s="80" t="s">
        <v>1963</v>
      </c>
      <c r="H45" s="81" t="s">
        <v>1960</v>
      </c>
      <c r="I45" s="77" t="s">
        <v>1960</v>
      </c>
      <c r="J45" s="82" t="s">
        <v>2022</v>
      </c>
    </row>
    <row r="46" spans="3:10" ht="20.25">
      <c r="C46" s="83" t="s">
        <v>2023</v>
      </c>
      <c r="D46" s="84" t="s">
        <v>2024</v>
      </c>
      <c r="E46" s="85" t="s">
        <v>1960</v>
      </c>
      <c r="F46" s="86" t="s">
        <v>1960</v>
      </c>
      <c r="G46" s="87" t="s">
        <v>1963</v>
      </c>
      <c r="H46" s="88" t="s">
        <v>1960</v>
      </c>
      <c r="I46" s="84" t="s">
        <v>1960</v>
      </c>
      <c r="J46" s="89" t="s">
        <v>2017</v>
      </c>
    </row>
    <row r="47" spans="3:10">
      <c r="C47" s="76" t="s">
        <v>2025</v>
      </c>
      <c r="D47" s="77" t="s">
        <v>2026</v>
      </c>
      <c r="E47" s="78" t="s">
        <v>1960</v>
      </c>
      <c r="F47" s="79" t="s">
        <v>1960</v>
      </c>
      <c r="G47" s="80" t="s">
        <v>1963</v>
      </c>
      <c r="H47" s="81" t="s">
        <v>1960</v>
      </c>
      <c r="I47" s="77" t="s">
        <v>1960</v>
      </c>
      <c r="J47" s="82" t="s">
        <v>1972</v>
      </c>
    </row>
    <row r="48" spans="3:10">
      <c r="C48" s="83" t="s">
        <v>2027</v>
      </c>
      <c r="D48" s="84" t="s">
        <v>2026</v>
      </c>
      <c r="E48" s="85" t="s">
        <v>1960</v>
      </c>
      <c r="F48" s="86" t="s">
        <v>1960</v>
      </c>
      <c r="G48" s="87" t="s">
        <v>1963</v>
      </c>
      <c r="H48" s="88" t="s">
        <v>1960</v>
      </c>
      <c r="I48" s="84" t="s">
        <v>1960</v>
      </c>
      <c r="J48" s="89" t="s">
        <v>2028</v>
      </c>
    </row>
    <row r="49" spans="3:10">
      <c r="C49" s="76" t="s">
        <v>2029</v>
      </c>
      <c r="D49" s="77" t="s">
        <v>2026</v>
      </c>
      <c r="E49" s="78" t="s">
        <v>1960</v>
      </c>
      <c r="F49" s="79" t="s">
        <v>1960</v>
      </c>
      <c r="G49" s="80" t="s">
        <v>1963</v>
      </c>
      <c r="H49" s="81" t="s">
        <v>1960</v>
      </c>
      <c r="I49" s="77" t="s">
        <v>1960</v>
      </c>
      <c r="J49" s="82" t="s">
        <v>2028</v>
      </c>
    </row>
    <row r="50" spans="3:10">
      <c r="C50" s="83" t="s">
        <v>2030</v>
      </c>
      <c r="D50" s="84" t="s">
        <v>2026</v>
      </c>
      <c r="E50" s="85" t="s">
        <v>1960</v>
      </c>
      <c r="F50" s="86" t="s">
        <v>1960</v>
      </c>
      <c r="G50" s="87" t="s">
        <v>1963</v>
      </c>
      <c r="H50" s="88" t="s">
        <v>1960</v>
      </c>
      <c r="I50" s="84" t="s">
        <v>1960</v>
      </c>
      <c r="J50" s="89" t="s">
        <v>1979</v>
      </c>
    </row>
    <row r="51" spans="3:10">
      <c r="C51" s="76" t="s">
        <v>2031</v>
      </c>
      <c r="D51" s="77" t="s">
        <v>2026</v>
      </c>
      <c r="E51" s="78" t="s">
        <v>1960</v>
      </c>
      <c r="F51" s="79" t="s">
        <v>1960</v>
      </c>
      <c r="G51" s="80" t="s">
        <v>1963</v>
      </c>
      <c r="H51" s="81" t="s">
        <v>1960</v>
      </c>
      <c r="I51" s="77" t="s">
        <v>1960</v>
      </c>
      <c r="J51" s="82" t="s">
        <v>2032</v>
      </c>
    </row>
    <row r="52" spans="3:10">
      <c r="C52" s="83" t="s">
        <v>2033</v>
      </c>
      <c r="D52" s="84" t="s">
        <v>2026</v>
      </c>
      <c r="E52" s="85" t="s">
        <v>1960</v>
      </c>
      <c r="F52" s="86" t="s">
        <v>1960</v>
      </c>
      <c r="G52" s="87" t="s">
        <v>1963</v>
      </c>
      <c r="H52" s="88" t="s">
        <v>1960</v>
      </c>
      <c r="I52" s="84" t="s">
        <v>1960</v>
      </c>
      <c r="J52" s="89" t="s">
        <v>2034</v>
      </c>
    </row>
    <row r="53" spans="3:10">
      <c r="C53" s="76" t="s">
        <v>2035</v>
      </c>
      <c r="D53" s="77" t="s">
        <v>2026</v>
      </c>
      <c r="E53" s="78" t="s">
        <v>1960</v>
      </c>
      <c r="F53" s="79" t="s">
        <v>1960</v>
      </c>
      <c r="G53" s="80" t="s">
        <v>1963</v>
      </c>
      <c r="H53" s="81" t="s">
        <v>1960</v>
      </c>
      <c r="I53" s="77" t="s">
        <v>1960</v>
      </c>
      <c r="J53" s="82" t="s">
        <v>2036</v>
      </c>
    </row>
    <row r="54" spans="3:10">
      <c r="C54" s="83" t="s">
        <v>2037</v>
      </c>
      <c r="D54" s="84" t="s">
        <v>2026</v>
      </c>
      <c r="E54" s="85" t="s">
        <v>1960</v>
      </c>
      <c r="F54" s="86" t="s">
        <v>1960</v>
      </c>
      <c r="G54" s="87" t="s">
        <v>1963</v>
      </c>
      <c r="H54" s="88" t="s">
        <v>1960</v>
      </c>
      <c r="I54" s="84" t="s">
        <v>1960</v>
      </c>
      <c r="J54" s="89" t="s">
        <v>2038</v>
      </c>
    </row>
    <row r="55" spans="3:10">
      <c r="C55" s="76" t="s">
        <v>2039</v>
      </c>
      <c r="D55" s="77" t="s">
        <v>2026</v>
      </c>
      <c r="E55" s="78" t="s">
        <v>1960</v>
      </c>
      <c r="F55" s="79" t="s">
        <v>1960</v>
      </c>
      <c r="G55" s="80" t="s">
        <v>1963</v>
      </c>
      <c r="H55" s="81" t="s">
        <v>1960</v>
      </c>
      <c r="I55" s="77" t="s">
        <v>1960</v>
      </c>
      <c r="J55" s="82" t="s">
        <v>2040</v>
      </c>
    </row>
    <row r="56" spans="3:10">
      <c r="C56" s="83" t="s">
        <v>2041</v>
      </c>
      <c r="D56" s="84" t="s">
        <v>2026</v>
      </c>
      <c r="E56" s="85" t="s">
        <v>1960</v>
      </c>
      <c r="F56" s="86" t="s">
        <v>1960</v>
      </c>
      <c r="G56" s="87" t="s">
        <v>1963</v>
      </c>
      <c r="H56" s="88" t="s">
        <v>1960</v>
      </c>
      <c r="I56" s="84" t="s">
        <v>1960</v>
      </c>
      <c r="J56" s="89" t="s">
        <v>2042</v>
      </c>
    </row>
    <row r="57" spans="3:10">
      <c r="C57" s="76" t="s">
        <v>2043</v>
      </c>
      <c r="D57" s="77" t="s">
        <v>2026</v>
      </c>
      <c r="E57" s="78" t="s">
        <v>1960</v>
      </c>
      <c r="F57" s="79" t="s">
        <v>1960</v>
      </c>
      <c r="G57" s="80" t="s">
        <v>1963</v>
      </c>
      <c r="H57" s="81" t="s">
        <v>1960</v>
      </c>
      <c r="I57" s="77" t="s">
        <v>1960</v>
      </c>
      <c r="J57" s="82" t="s">
        <v>2044</v>
      </c>
    </row>
    <row r="58" spans="3:10">
      <c r="C58" s="83" t="s">
        <v>2045</v>
      </c>
      <c r="D58" s="84" t="s">
        <v>2026</v>
      </c>
      <c r="E58" s="85" t="s">
        <v>1960</v>
      </c>
      <c r="F58" s="86" t="s">
        <v>1960</v>
      </c>
      <c r="G58" s="87" t="s">
        <v>1963</v>
      </c>
      <c r="H58" s="88" t="s">
        <v>1960</v>
      </c>
      <c r="I58" s="84" t="s">
        <v>1960</v>
      </c>
      <c r="J58" s="89" t="s">
        <v>2046</v>
      </c>
    </row>
    <row r="59" spans="3:10">
      <c r="C59" s="76" t="s">
        <v>2047</v>
      </c>
      <c r="D59" s="77" t="s">
        <v>2026</v>
      </c>
      <c r="E59" s="78" t="s">
        <v>1960</v>
      </c>
      <c r="F59" s="79" t="s">
        <v>1960</v>
      </c>
      <c r="G59" s="80" t="s">
        <v>1963</v>
      </c>
      <c r="H59" s="81" t="s">
        <v>1960</v>
      </c>
      <c r="I59" s="77" t="s">
        <v>1960</v>
      </c>
      <c r="J59" s="82" t="s">
        <v>2048</v>
      </c>
    </row>
    <row r="60" spans="3:10">
      <c r="C60" s="83" t="s">
        <v>2049</v>
      </c>
      <c r="D60" s="84" t="s">
        <v>2026</v>
      </c>
      <c r="E60" s="85" t="s">
        <v>1960</v>
      </c>
      <c r="F60" s="86" t="s">
        <v>1960</v>
      </c>
      <c r="G60" s="87" t="s">
        <v>1963</v>
      </c>
      <c r="H60" s="88" t="s">
        <v>1960</v>
      </c>
      <c r="I60" s="84" t="s">
        <v>1960</v>
      </c>
      <c r="J60" s="89" t="s">
        <v>2034</v>
      </c>
    </row>
    <row r="61" spans="3:10">
      <c r="C61" s="97"/>
      <c r="D61" s="97"/>
      <c r="E61" s="97"/>
      <c r="F61" s="97"/>
      <c r="G61" s="97"/>
      <c r="H61" s="97"/>
      <c r="I61" s="97"/>
      <c r="J61" s="97"/>
    </row>
    <row r="62" spans="3:10" ht="38.25" customHeight="1">
      <c r="C62" s="972" t="s">
        <v>406</v>
      </c>
      <c r="D62" s="972"/>
      <c r="E62" s="972"/>
      <c r="F62" s="972"/>
      <c r="G62" s="972"/>
      <c r="H62" s="972"/>
      <c r="I62" s="972"/>
      <c r="J62" s="972"/>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4" tint="0.59999389629810485"/>
  </sheetPr>
  <dimension ref="A2:G22"/>
  <sheetViews>
    <sheetView workbookViewId="0"/>
  </sheetViews>
  <sheetFormatPr baseColWidth="10" defaultColWidth="11.3984375" defaultRowHeight="14.25"/>
  <cols>
    <col min="1" max="1" width="12.1328125" style="1" customWidth="1"/>
    <col min="2" max="2" width="3.6640625" style="1" customWidth="1"/>
    <col min="3" max="3" width="7.1328125" style="1" bestFit="1" customWidth="1"/>
    <col min="4" max="4" width="34.59765625" style="1" customWidth="1"/>
    <col min="5" max="5" width="23" style="1" customWidth="1"/>
    <col min="6" max="6" width="15" style="1" customWidth="1"/>
    <col min="7" max="16384" width="11.3984375" style="1"/>
  </cols>
  <sheetData>
    <row r="2" spans="1:7" ht="15" customHeight="1">
      <c r="C2" s="965" t="s">
        <v>1452</v>
      </c>
      <c r="D2" s="982"/>
      <c r="E2" s="982"/>
      <c r="F2" s="982"/>
    </row>
    <row r="3" spans="1:7" ht="15" customHeight="1">
      <c r="C3" s="982"/>
      <c r="D3" s="982"/>
      <c r="E3" s="982"/>
      <c r="F3" s="982"/>
    </row>
    <row r="4" spans="1:7">
      <c r="A4" s="250" t="s">
        <v>254</v>
      </c>
    </row>
    <row r="5" spans="1:7" ht="15.4">
      <c r="A5" s="43" t="s">
        <v>210</v>
      </c>
      <c r="C5" s="2"/>
      <c r="D5" s="2"/>
      <c r="E5" s="2"/>
      <c r="F5" s="2"/>
    </row>
    <row r="6" spans="1:7">
      <c r="E6" s="2"/>
      <c r="F6" s="2"/>
    </row>
    <row r="7" spans="1:7">
      <c r="A7" s="321"/>
      <c r="B7" s="321"/>
      <c r="C7" s="26"/>
      <c r="D7" s="26"/>
      <c r="E7" s="656" t="s">
        <v>268</v>
      </c>
      <c r="G7" s="321"/>
    </row>
    <row r="8" spans="1:7" ht="36" thickBot="1">
      <c r="A8" s="321"/>
      <c r="B8" s="321"/>
      <c r="C8" s="439"/>
      <c r="D8" s="434" t="s">
        <v>1453</v>
      </c>
      <c r="E8" s="435" t="s">
        <v>1454</v>
      </c>
      <c r="G8" s="321"/>
    </row>
    <row r="9" spans="1:7" ht="17.55" customHeight="1">
      <c r="C9" s="655">
        <v>1</v>
      </c>
      <c r="D9" s="436" t="s">
        <v>1455</v>
      </c>
      <c r="E9" s="437" t="s">
        <v>1960</v>
      </c>
    </row>
    <row r="10" spans="1:7" ht="17.55" customHeight="1">
      <c r="C10" s="655">
        <v>2</v>
      </c>
      <c r="D10" s="436" t="s">
        <v>1456</v>
      </c>
      <c r="E10" s="438" t="s">
        <v>1960</v>
      </c>
    </row>
    <row r="11" spans="1:7" ht="17.55" customHeight="1">
      <c r="C11" s="655">
        <v>3</v>
      </c>
      <c r="D11" s="436" t="s">
        <v>1457</v>
      </c>
      <c r="E11" s="438" t="s">
        <v>1960</v>
      </c>
    </row>
    <row r="12" spans="1:7" ht="17.55" customHeight="1">
      <c r="C12" s="655">
        <v>4</v>
      </c>
      <c r="D12" s="436" t="s">
        <v>1458</v>
      </c>
      <c r="E12" s="438">
        <v>1</v>
      </c>
    </row>
    <row r="13" spans="1:7" ht="17.55" customHeight="1">
      <c r="C13" s="655">
        <v>5</v>
      </c>
      <c r="D13" s="436" t="s">
        <v>1459</v>
      </c>
      <c r="E13" s="438" t="s">
        <v>1960</v>
      </c>
    </row>
    <row r="14" spans="1:7" ht="17.55" customHeight="1">
      <c r="C14" s="655">
        <v>6</v>
      </c>
      <c r="D14" s="436" t="s">
        <v>1460</v>
      </c>
      <c r="E14" s="438" t="s">
        <v>1960</v>
      </c>
    </row>
    <row r="15" spans="1:7" ht="17.55" customHeight="1">
      <c r="C15" s="655">
        <v>7</v>
      </c>
      <c r="D15" s="436" t="s">
        <v>1461</v>
      </c>
      <c r="E15" s="438" t="s">
        <v>1960</v>
      </c>
    </row>
    <row r="16" spans="1:7" ht="17.55" customHeight="1">
      <c r="C16" s="655">
        <v>8</v>
      </c>
      <c r="D16" s="436" t="s">
        <v>1462</v>
      </c>
      <c r="E16" s="438" t="s">
        <v>1960</v>
      </c>
      <c r="F16" s="249"/>
    </row>
    <row r="17" spans="3:5" ht="17.55" customHeight="1">
      <c r="C17" s="655">
        <v>9</v>
      </c>
      <c r="D17" s="436" t="s">
        <v>1463</v>
      </c>
      <c r="E17" s="438" t="s">
        <v>1960</v>
      </c>
    </row>
    <row r="18" spans="3:5" ht="17.55" customHeight="1">
      <c r="C18" s="655">
        <v>10</v>
      </c>
      <c r="D18" s="436" t="s">
        <v>1464</v>
      </c>
      <c r="E18" s="438" t="s">
        <v>1960</v>
      </c>
    </row>
    <row r="19" spans="3:5" ht="17.55" customHeight="1">
      <c r="C19" s="655">
        <v>11</v>
      </c>
      <c r="D19" s="436" t="s">
        <v>1465</v>
      </c>
      <c r="E19" s="438" t="s">
        <v>1960</v>
      </c>
    </row>
    <row r="20" spans="3:5">
      <c r="C20" s="119"/>
    </row>
    <row r="21" spans="3:5">
      <c r="C21" s="119"/>
      <c r="D21" s="357" t="s">
        <v>1466</v>
      </c>
    </row>
    <row r="22" spans="3:5">
      <c r="C22" s="119"/>
    </row>
  </sheetData>
  <mergeCells count="1">
    <mergeCell ref="C2:F3"/>
  </mergeCell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C000"/>
  </sheetPr>
  <dimension ref="B7:M25"/>
  <sheetViews>
    <sheetView zoomScale="115" zoomScaleNormal="115" workbookViewId="0"/>
  </sheetViews>
  <sheetFormatPr baseColWidth="10" defaultColWidth="11.3984375" defaultRowHeight="14.25"/>
  <cols>
    <col min="1" max="1" width="7.19921875" style="1" customWidth="1"/>
    <col min="2" max="13" width="11.3984375" style="1"/>
    <col min="14" max="14" width="7.19921875" style="1" customWidth="1"/>
    <col min="15" max="16384" width="11.3984375" style="1"/>
  </cols>
  <sheetData>
    <row r="7" spans="2:13" ht="21" customHeight="1">
      <c r="B7" s="1121" t="s">
        <v>212</v>
      </c>
      <c r="C7" s="1121"/>
      <c r="D7" s="1121"/>
      <c r="E7" s="1121"/>
      <c r="F7" s="1121"/>
      <c r="G7" s="1121"/>
      <c r="H7" s="1121"/>
      <c r="I7" s="1121"/>
      <c r="J7" s="1121"/>
      <c r="K7" s="1121"/>
      <c r="L7" s="1121"/>
      <c r="M7" s="1121"/>
    </row>
    <row r="8" spans="2:13">
      <c r="B8" s="1121"/>
      <c r="C8" s="1121"/>
      <c r="D8" s="1121"/>
      <c r="E8" s="1121"/>
      <c r="F8" s="1121"/>
      <c r="G8" s="1121"/>
      <c r="H8" s="1121"/>
      <c r="I8" s="1121"/>
      <c r="J8" s="1121"/>
      <c r="K8" s="1121"/>
      <c r="L8" s="1121"/>
      <c r="M8" s="1121"/>
    </row>
    <row r="9" spans="2:13">
      <c r="B9" s="1121"/>
      <c r="C9" s="1121"/>
      <c r="D9" s="1121"/>
      <c r="E9" s="1121"/>
      <c r="F9" s="1121"/>
      <c r="G9" s="1121"/>
      <c r="H9" s="1121"/>
      <c r="I9" s="1121"/>
      <c r="J9" s="1121"/>
      <c r="K9" s="1121"/>
      <c r="L9" s="1121"/>
      <c r="M9" s="1121"/>
    </row>
    <row r="10" spans="2:13">
      <c r="B10" s="1121"/>
      <c r="C10" s="1121"/>
      <c r="D10" s="1121"/>
      <c r="E10" s="1121"/>
      <c r="F10" s="1121"/>
      <c r="G10" s="1121"/>
      <c r="H10" s="1121"/>
      <c r="I10" s="1121"/>
      <c r="J10" s="1121"/>
      <c r="K10" s="1121"/>
      <c r="L10" s="1121"/>
      <c r="M10" s="1121"/>
    </row>
    <row r="11" spans="2:13">
      <c r="B11" s="1121"/>
      <c r="C11" s="1121"/>
      <c r="D11" s="1121"/>
      <c r="E11" s="1121"/>
      <c r="F11" s="1121"/>
      <c r="G11" s="1121"/>
      <c r="H11" s="1121"/>
      <c r="I11" s="1121"/>
      <c r="J11" s="1121"/>
      <c r="K11" s="1121"/>
      <c r="L11" s="1121"/>
      <c r="M11" s="1121"/>
    </row>
    <row r="12" spans="2:13">
      <c r="B12" s="1121"/>
      <c r="C12" s="1121"/>
      <c r="D12" s="1121"/>
      <c r="E12" s="1121"/>
      <c r="F12" s="1121"/>
      <c r="G12" s="1121"/>
      <c r="H12" s="1121"/>
      <c r="I12" s="1121"/>
      <c r="J12" s="1121"/>
      <c r="K12" s="1121"/>
      <c r="L12" s="1121"/>
      <c r="M12" s="1121"/>
    </row>
    <row r="13" spans="2:13">
      <c r="B13" s="1121"/>
      <c r="C13" s="1121"/>
      <c r="D13" s="1121"/>
      <c r="E13" s="1121"/>
      <c r="F13" s="1121"/>
      <c r="G13" s="1121"/>
      <c r="H13" s="1121"/>
      <c r="I13" s="1121"/>
      <c r="J13" s="1121"/>
      <c r="K13" s="1121"/>
      <c r="L13" s="1121"/>
      <c r="M13" s="1121"/>
    </row>
    <row r="14" spans="2:13">
      <c r="B14" s="1121"/>
      <c r="C14" s="1121"/>
      <c r="D14" s="1121"/>
      <c r="E14" s="1121"/>
      <c r="F14" s="1121"/>
      <c r="G14" s="1121"/>
      <c r="H14" s="1121"/>
      <c r="I14" s="1121"/>
      <c r="J14" s="1121"/>
      <c r="K14" s="1121"/>
      <c r="L14" s="1121"/>
      <c r="M14" s="1121"/>
    </row>
    <row r="15" spans="2:13">
      <c r="B15" s="1121"/>
      <c r="C15" s="1121"/>
      <c r="D15" s="1121"/>
      <c r="E15" s="1121"/>
      <c r="F15" s="1121"/>
      <c r="G15" s="1121"/>
      <c r="H15" s="1121"/>
      <c r="I15" s="1121"/>
      <c r="J15" s="1121"/>
      <c r="K15" s="1121"/>
      <c r="L15" s="1121"/>
      <c r="M15" s="1121"/>
    </row>
    <row r="16" spans="2:13">
      <c r="B16" s="1121"/>
      <c r="C16" s="1121"/>
      <c r="D16" s="1121"/>
      <c r="E16" s="1121"/>
      <c r="F16" s="1121"/>
      <c r="G16" s="1121"/>
      <c r="H16" s="1121"/>
      <c r="I16" s="1121"/>
      <c r="J16" s="1121"/>
      <c r="K16" s="1121"/>
      <c r="L16" s="1121"/>
      <c r="M16" s="1121"/>
    </row>
    <row r="17" spans="2:13">
      <c r="B17" s="1121"/>
      <c r="C17" s="1121"/>
      <c r="D17" s="1121"/>
      <c r="E17" s="1121"/>
      <c r="F17" s="1121"/>
      <c r="G17" s="1121"/>
      <c r="H17" s="1121"/>
      <c r="I17" s="1121"/>
      <c r="J17" s="1121"/>
      <c r="K17" s="1121"/>
      <c r="L17" s="1121"/>
      <c r="M17" s="1121"/>
    </row>
    <row r="18" spans="2:13">
      <c r="B18" s="1121"/>
      <c r="C18" s="1121"/>
      <c r="D18" s="1121"/>
      <c r="E18" s="1121"/>
      <c r="F18" s="1121"/>
      <c r="G18" s="1121"/>
      <c r="H18" s="1121"/>
      <c r="I18" s="1121"/>
      <c r="J18" s="1121"/>
      <c r="K18" s="1121"/>
      <c r="L18" s="1121"/>
      <c r="M18" s="1121"/>
    </row>
    <row r="19" spans="2:13">
      <c r="B19" s="1121"/>
      <c r="C19" s="1121"/>
      <c r="D19" s="1121"/>
      <c r="E19" s="1121"/>
      <c r="F19" s="1121"/>
      <c r="G19" s="1121"/>
      <c r="H19" s="1121"/>
      <c r="I19" s="1121"/>
      <c r="J19" s="1121"/>
      <c r="K19" s="1121"/>
      <c r="L19" s="1121"/>
      <c r="M19" s="1121"/>
    </row>
    <row r="20" spans="2:13">
      <c r="B20" s="1121"/>
      <c r="C20" s="1121"/>
      <c r="D20" s="1121"/>
      <c r="E20" s="1121"/>
      <c r="F20" s="1121"/>
      <c r="G20" s="1121"/>
      <c r="H20" s="1121"/>
      <c r="I20" s="1121"/>
      <c r="J20" s="1121"/>
      <c r="K20" s="1121"/>
      <c r="L20" s="1121"/>
      <c r="M20" s="1121"/>
    </row>
    <row r="21" spans="2:13">
      <c r="B21" s="1121"/>
      <c r="C21" s="1121"/>
      <c r="D21" s="1121"/>
      <c r="E21" s="1121"/>
      <c r="F21" s="1121"/>
      <c r="G21" s="1121"/>
      <c r="H21" s="1121"/>
      <c r="I21" s="1121"/>
      <c r="J21" s="1121"/>
      <c r="K21" s="1121"/>
      <c r="L21" s="1121"/>
      <c r="M21" s="1121"/>
    </row>
    <row r="22" spans="2:13">
      <c r="B22" s="1121"/>
      <c r="C22" s="1121"/>
      <c r="D22" s="1121"/>
      <c r="E22" s="1121"/>
      <c r="F22" s="1121"/>
      <c r="G22" s="1121"/>
      <c r="H22" s="1121"/>
      <c r="I22" s="1121"/>
      <c r="J22" s="1121"/>
      <c r="K22" s="1121"/>
      <c r="L22" s="1121"/>
      <c r="M22" s="1121"/>
    </row>
    <row r="23" spans="2:13">
      <c r="B23" s="1121"/>
      <c r="C23" s="1121"/>
      <c r="D23" s="1121"/>
      <c r="E23" s="1121"/>
      <c r="F23" s="1121"/>
      <c r="G23" s="1121"/>
      <c r="H23" s="1121"/>
      <c r="I23" s="1121"/>
      <c r="J23" s="1121"/>
      <c r="K23" s="1121"/>
      <c r="L23" s="1121"/>
      <c r="M23" s="1121"/>
    </row>
    <row r="24" spans="2:13">
      <c r="B24" s="1121"/>
      <c r="C24" s="1121"/>
      <c r="D24" s="1121"/>
      <c r="E24" s="1121"/>
      <c r="F24" s="1121"/>
      <c r="G24" s="1121"/>
      <c r="H24" s="1121"/>
      <c r="I24" s="1121"/>
      <c r="J24" s="1121"/>
      <c r="K24" s="1121"/>
      <c r="L24" s="1121"/>
      <c r="M24" s="1121"/>
    </row>
    <row r="25" spans="2:13">
      <c r="B25" s="1121"/>
      <c r="C25" s="1121"/>
      <c r="D25" s="1121"/>
      <c r="E25" s="1121"/>
      <c r="F25" s="1121"/>
      <c r="G25" s="1121"/>
      <c r="H25" s="1121"/>
      <c r="I25" s="1121"/>
      <c r="J25" s="1121"/>
      <c r="K25" s="1121"/>
      <c r="L25" s="1121"/>
      <c r="M25" s="1121"/>
    </row>
  </sheetData>
  <mergeCells count="1">
    <mergeCell ref="B7:M25"/>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4" tint="0.59999389629810485"/>
  </sheetPr>
  <dimension ref="A2:J16"/>
  <sheetViews>
    <sheetView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32.19921875" style="1" customWidth="1"/>
    <col min="5" max="5" width="11.3984375" style="1" customWidth="1"/>
    <col min="6" max="6" width="15" style="1" customWidth="1"/>
    <col min="7" max="7" width="14.59765625" style="1" customWidth="1"/>
    <col min="8" max="16384" width="11.3984375" style="1"/>
  </cols>
  <sheetData>
    <row r="2" spans="1:10" ht="15" customHeight="1">
      <c r="C2" s="965" t="s">
        <v>1467</v>
      </c>
      <c r="D2" s="982"/>
      <c r="E2" s="982"/>
      <c r="F2" s="982"/>
      <c r="G2" s="982"/>
      <c r="H2" s="982"/>
      <c r="I2" s="982"/>
    </row>
    <row r="3" spans="1:10" ht="15" customHeight="1">
      <c r="C3" s="982"/>
      <c r="D3" s="982"/>
      <c r="E3" s="982"/>
      <c r="F3" s="982"/>
      <c r="G3" s="982"/>
      <c r="H3" s="982"/>
      <c r="I3" s="982"/>
    </row>
    <row r="4" spans="1:10">
      <c r="A4" s="250" t="s">
        <v>254</v>
      </c>
    </row>
    <row r="5" spans="1:10" ht="15.4">
      <c r="A5" s="43"/>
      <c r="C5" s="2"/>
      <c r="D5" s="2"/>
      <c r="E5" s="2"/>
      <c r="F5" s="2"/>
      <c r="G5" s="2"/>
      <c r="H5" s="2"/>
      <c r="I5" s="2"/>
    </row>
    <row r="7" spans="1:10">
      <c r="A7" s="321"/>
      <c r="B7" s="321"/>
      <c r="C7" s="321"/>
      <c r="I7" s="321"/>
      <c r="J7" s="321"/>
    </row>
    <row r="8" spans="1:10">
      <c r="A8" s="321"/>
      <c r="B8" s="321"/>
      <c r="C8" s="321"/>
      <c r="I8" s="321"/>
      <c r="J8" s="321"/>
    </row>
    <row r="16" spans="1:10" ht="15.75">
      <c r="D16" s="249"/>
      <c r="E16" s="249"/>
      <c r="F16" s="249"/>
    </row>
  </sheetData>
  <mergeCells count="1">
    <mergeCell ref="C2:I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4" tint="0.59999389629810485"/>
  </sheetPr>
  <dimension ref="A2:S65"/>
  <sheetViews>
    <sheetView topLeftCell="D1" zoomScale="70" zoomScaleNormal="70" workbookViewId="0">
      <selection activeCell="N13" sqref="N13"/>
    </sheetView>
  </sheetViews>
  <sheetFormatPr baseColWidth="10" defaultColWidth="11.1328125" defaultRowHeight="14.25"/>
  <cols>
    <col min="1" max="1" width="11.1328125" style="1"/>
    <col min="2" max="2" width="8.6640625" style="1" customWidth="1"/>
    <col min="3" max="3" width="76.19921875" style="1" customWidth="1"/>
    <col min="4" max="4" width="15.59765625" style="1" customWidth="1"/>
    <col min="5" max="5" width="41" style="1" customWidth="1"/>
    <col min="6" max="7" width="11.1328125" style="1"/>
    <col min="8" max="8" width="15.6640625" style="1" customWidth="1"/>
    <col min="9" max="11" width="14" style="1" customWidth="1"/>
    <col min="12" max="13" width="15.6640625" style="1" customWidth="1"/>
    <col min="14" max="14" width="31.86328125" style="1" customWidth="1"/>
    <col min="15" max="18" width="11.1328125" style="1"/>
    <col min="19" max="19" width="14.3984375" style="1" customWidth="1"/>
    <col min="20" max="16384" width="11.1328125" style="1"/>
  </cols>
  <sheetData>
    <row r="2" spans="1:19" ht="14.95" customHeight="1">
      <c r="C2" s="1122" t="s">
        <v>1468</v>
      </c>
      <c r="D2" s="1122"/>
      <c r="E2" s="1122"/>
      <c r="F2" s="1122"/>
      <c r="G2" s="1122"/>
      <c r="H2" s="1122"/>
      <c r="I2" s="1122"/>
      <c r="J2" s="1122"/>
      <c r="K2" s="1122"/>
    </row>
    <row r="3" spans="1:19" ht="14.95" customHeight="1">
      <c r="C3" s="1122"/>
      <c r="D3" s="1122"/>
      <c r="E3" s="1122"/>
      <c r="F3" s="1122"/>
      <c r="G3" s="1122"/>
      <c r="H3" s="1122"/>
      <c r="I3" s="1122"/>
      <c r="J3" s="1122"/>
      <c r="K3" s="1122"/>
    </row>
    <row r="4" spans="1:19">
      <c r="A4" s="250" t="s">
        <v>254</v>
      </c>
    </row>
    <row r="5" spans="1:19" ht="15.4">
      <c r="A5" s="43" t="s">
        <v>216</v>
      </c>
      <c r="C5" s="2"/>
      <c r="D5" s="2"/>
      <c r="E5" s="2"/>
      <c r="F5" s="2"/>
      <c r="G5" s="2"/>
      <c r="H5" s="2"/>
      <c r="I5" s="2"/>
    </row>
    <row r="6" spans="1:19" ht="15.4">
      <c r="A6" s="43"/>
      <c r="C6" s="2"/>
      <c r="D6" s="2"/>
      <c r="E6" s="2"/>
      <c r="F6" s="2"/>
      <c r="G6" s="2"/>
      <c r="H6" s="2"/>
      <c r="I6" s="2"/>
    </row>
    <row r="7" spans="1:19" ht="26.95" customHeight="1">
      <c r="C7" s="794"/>
      <c r="D7" s="795" t="s">
        <v>268</v>
      </c>
      <c r="E7" s="795" t="s">
        <v>269</v>
      </c>
      <c r="F7" s="795" t="s">
        <v>270</v>
      </c>
      <c r="G7" s="795" t="s">
        <v>271</v>
      </c>
      <c r="H7" s="795" t="s">
        <v>272</v>
      </c>
      <c r="I7" s="795" t="s">
        <v>336</v>
      </c>
      <c r="J7" s="795" t="s">
        <v>337</v>
      </c>
      <c r="K7" s="795" t="s">
        <v>396</v>
      </c>
      <c r="L7" s="795" t="s">
        <v>979</v>
      </c>
      <c r="M7" s="795" t="s">
        <v>980</v>
      </c>
      <c r="N7" s="795" t="s">
        <v>981</v>
      </c>
      <c r="O7" s="795" t="s">
        <v>982</v>
      </c>
      <c r="P7" s="795" t="s">
        <v>983</v>
      </c>
      <c r="Q7" s="795" t="s">
        <v>1071</v>
      </c>
      <c r="R7" s="795" t="s">
        <v>1072</v>
      </c>
      <c r="S7" s="795" t="s">
        <v>1469</v>
      </c>
    </row>
    <row r="8" spans="1:19" ht="93.7" customHeight="1">
      <c r="C8" s="774" t="s">
        <v>1470</v>
      </c>
      <c r="D8" s="1125" t="s">
        <v>1471</v>
      </c>
      <c r="E8" s="1125"/>
      <c r="F8" s="1125"/>
      <c r="G8" s="1125"/>
      <c r="H8" s="1126"/>
      <c r="I8" s="1127" t="s">
        <v>1472</v>
      </c>
      <c r="J8" s="1125"/>
      <c r="K8" s="1126"/>
      <c r="L8" s="1127" t="s">
        <v>1473</v>
      </c>
      <c r="M8" s="1126"/>
      <c r="N8" s="1123" t="s">
        <v>1474</v>
      </c>
      <c r="O8" s="1123" t="s">
        <v>1475</v>
      </c>
      <c r="P8" s="1123" t="s">
        <v>1476</v>
      </c>
      <c r="Q8" s="1123" t="s">
        <v>1477</v>
      </c>
      <c r="R8" s="1123" t="s">
        <v>1478</v>
      </c>
      <c r="S8" s="1123" t="s">
        <v>1479</v>
      </c>
    </row>
    <row r="9" spans="1:19" ht="121.45" customHeight="1" thickBot="1">
      <c r="D9" s="775"/>
      <c r="E9" s="776" t="s">
        <v>1480</v>
      </c>
      <c r="F9" s="776" t="s">
        <v>1481</v>
      </c>
      <c r="G9" s="776" t="s">
        <v>1482</v>
      </c>
      <c r="H9" s="776" t="s">
        <v>1483</v>
      </c>
      <c r="I9" s="775"/>
      <c r="J9" s="777" t="s">
        <v>1482</v>
      </c>
      <c r="K9" s="777" t="s">
        <v>1483</v>
      </c>
      <c r="L9" s="775"/>
      <c r="M9" s="776" t="s">
        <v>1484</v>
      </c>
      <c r="N9" s="1124"/>
      <c r="O9" s="1124"/>
      <c r="P9" s="1124"/>
      <c r="Q9" s="1124"/>
      <c r="R9" s="1124"/>
      <c r="S9" s="1124"/>
    </row>
    <row r="10" spans="1:19" ht="18.7" customHeight="1">
      <c r="B10" s="778">
        <v>1</v>
      </c>
      <c r="C10" s="778" t="s">
        <v>1485</v>
      </c>
      <c r="D10" s="779">
        <v>13517.290654654758</v>
      </c>
      <c r="E10" s="780">
        <v>488.26100080572735</v>
      </c>
      <c r="F10" s="779">
        <v>915.46218098763006</v>
      </c>
      <c r="G10" s="779">
        <v>1134.37257845</v>
      </c>
      <c r="H10" s="780">
        <v>611.06167015047947</v>
      </c>
      <c r="I10" s="779">
        <v>-477.9913189861154</v>
      </c>
      <c r="J10" s="781">
        <v>-61.828378499999999</v>
      </c>
      <c r="K10" s="782">
        <v>-313.84446086966693</v>
      </c>
      <c r="L10" s="779">
        <v>5630521.6336790668</v>
      </c>
      <c r="M10" s="779">
        <v>3979228.9318165858</v>
      </c>
      <c r="N10" s="952">
        <v>0.19068887511619351</v>
      </c>
      <c r="O10" s="779">
        <v>8067.0722681199613</v>
      </c>
      <c r="P10" s="779">
        <v>2543.5189646047966</v>
      </c>
      <c r="Q10" s="780">
        <v>2049.1987561000001</v>
      </c>
      <c r="R10" s="779">
        <v>857.50066583</v>
      </c>
      <c r="S10" s="779">
        <v>5.3752911692411791</v>
      </c>
    </row>
    <row r="11" spans="1:19">
      <c r="B11" s="783">
        <v>2</v>
      </c>
      <c r="C11" s="784" t="s">
        <v>1486</v>
      </c>
      <c r="D11" s="785">
        <v>518.20445473999996</v>
      </c>
      <c r="E11" s="785">
        <v>5.5099489999999932E-2</v>
      </c>
      <c r="F11" s="785">
        <v>0</v>
      </c>
      <c r="G11" s="785">
        <v>55.778286299999998</v>
      </c>
      <c r="H11" s="785">
        <v>23.603304999999999</v>
      </c>
      <c r="I11" s="785">
        <v>-23.778062000000002</v>
      </c>
      <c r="J11" s="785">
        <v>-2.2514170600000001</v>
      </c>
      <c r="K11" s="785">
        <v>-17.659882570000001</v>
      </c>
      <c r="L11" s="785">
        <v>594358.81718496082</v>
      </c>
      <c r="M11" s="785">
        <v>168815.7512883333</v>
      </c>
      <c r="N11" s="953">
        <v>1.5217309339219425E-2</v>
      </c>
      <c r="O11" s="786">
        <v>275.64912392000002</v>
      </c>
      <c r="P11" s="786">
        <v>157.12652125</v>
      </c>
      <c r="Q11" s="787">
        <v>56.704653049999997</v>
      </c>
      <c r="R11" s="785">
        <v>28.724156520000001</v>
      </c>
      <c r="S11" s="785">
        <v>5.2147664963937395</v>
      </c>
    </row>
    <row r="12" spans="1:19">
      <c r="B12" s="783">
        <v>3</v>
      </c>
      <c r="C12" s="784" t="s">
        <v>1487</v>
      </c>
      <c r="D12" s="785">
        <v>64.04494324436466</v>
      </c>
      <c r="E12" s="785">
        <v>25.954067440000003</v>
      </c>
      <c r="F12" s="785">
        <v>0</v>
      </c>
      <c r="G12" s="785">
        <v>2.0488200500000002</v>
      </c>
      <c r="H12" s="785">
        <v>10.50948099</v>
      </c>
      <c r="I12" s="785">
        <v>-8.3815377128261872</v>
      </c>
      <c r="J12" s="785">
        <v>-6.1916620000000006E-2</v>
      </c>
      <c r="K12" s="785">
        <v>-7.9421329500000004</v>
      </c>
      <c r="L12" s="785">
        <v>36300.993524553502</v>
      </c>
      <c r="M12" s="785">
        <v>20590.363420442191</v>
      </c>
      <c r="N12" s="953">
        <v>0.4624994700416124</v>
      </c>
      <c r="O12" s="786">
        <v>58.002835104364657</v>
      </c>
      <c r="P12" s="786">
        <v>1.01037954</v>
      </c>
      <c r="Q12" s="787">
        <v>0.57095518999999995</v>
      </c>
      <c r="R12" s="785">
        <v>4.4607725399999998</v>
      </c>
      <c r="S12" s="785">
        <v>1.5516926477273489</v>
      </c>
    </row>
    <row r="13" spans="1:19">
      <c r="B13" s="783">
        <v>4</v>
      </c>
      <c r="C13" s="788" t="s">
        <v>1488</v>
      </c>
      <c r="D13" s="785">
        <v>0.27921078000000005</v>
      </c>
      <c r="E13" s="785">
        <v>0.27921078000000005</v>
      </c>
      <c r="F13" s="785">
        <v>0</v>
      </c>
      <c r="G13" s="785">
        <v>0</v>
      </c>
      <c r="H13" s="785">
        <v>0</v>
      </c>
      <c r="I13" s="785">
        <v>-6.5508299999999997E-3</v>
      </c>
      <c r="J13" s="785">
        <v>0</v>
      </c>
      <c r="K13" s="785">
        <v>0</v>
      </c>
      <c r="L13" s="785">
        <v>110.28989799999999</v>
      </c>
      <c r="M13" s="785">
        <v>64.478515000000002</v>
      </c>
      <c r="N13" s="953">
        <v>1</v>
      </c>
      <c r="O13" s="786">
        <v>0.27921078000000005</v>
      </c>
      <c r="P13" s="786">
        <v>0</v>
      </c>
      <c r="Q13" s="787">
        <v>0</v>
      </c>
      <c r="R13" s="785">
        <v>0</v>
      </c>
      <c r="S13" s="785">
        <v>0.258328</v>
      </c>
    </row>
    <row r="14" spans="1:19">
      <c r="B14" s="783">
        <v>5</v>
      </c>
      <c r="C14" s="788" t="s">
        <v>1489</v>
      </c>
      <c r="D14" s="785">
        <v>0</v>
      </c>
      <c r="E14" s="785">
        <v>0</v>
      </c>
      <c r="F14" s="785">
        <v>0</v>
      </c>
      <c r="G14" s="785">
        <v>0</v>
      </c>
      <c r="H14" s="785">
        <v>0</v>
      </c>
      <c r="I14" s="785">
        <v>0</v>
      </c>
      <c r="J14" s="785">
        <v>0</v>
      </c>
      <c r="K14" s="785">
        <v>0</v>
      </c>
      <c r="L14" s="785">
        <v>0</v>
      </c>
      <c r="M14" s="785">
        <v>0</v>
      </c>
      <c r="N14" s="953">
        <v>0</v>
      </c>
      <c r="O14" s="786">
        <v>0</v>
      </c>
      <c r="P14" s="786">
        <v>0</v>
      </c>
      <c r="Q14" s="787">
        <v>0</v>
      </c>
      <c r="R14" s="785">
        <v>0</v>
      </c>
      <c r="S14" s="785">
        <v>0</v>
      </c>
    </row>
    <row r="15" spans="1:19">
      <c r="B15" s="783">
        <v>6</v>
      </c>
      <c r="C15" s="788" t="s">
        <v>1490</v>
      </c>
      <c r="D15" s="785">
        <v>2.3654813999999997</v>
      </c>
      <c r="E15" s="785">
        <v>0</v>
      </c>
      <c r="F15" s="785">
        <v>0</v>
      </c>
      <c r="G15" s="785">
        <v>0</v>
      </c>
      <c r="H15" s="785">
        <v>0.18453742000000001</v>
      </c>
      <c r="I15" s="785">
        <v>-5.8034349999999998E-2</v>
      </c>
      <c r="J15" s="785">
        <v>0</v>
      </c>
      <c r="K15" s="785">
        <v>-5.4523740000000001E-2</v>
      </c>
      <c r="L15" s="785">
        <v>2873.2321390000002</v>
      </c>
      <c r="M15" s="785">
        <v>1731.5752500000001</v>
      </c>
      <c r="N15" s="953">
        <v>0</v>
      </c>
      <c r="O15" s="786">
        <v>2.3612256199999999</v>
      </c>
      <c r="P15" s="786">
        <v>0</v>
      </c>
      <c r="Q15" s="787">
        <v>0</v>
      </c>
      <c r="R15" s="785">
        <v>4.2557799999999998E-3</v>
      </c>
      <c r="S15" s="785">
        <v>1.031935</v>
      </c>
    </row>
    <row r="16" spans="1:19">
      <c r="B16" s="783">
        <v>7</v>
      </c>
      <c r="C16" s="788" t="s">
        <v>1491</v>
      </c>
      <c r="D16" s="785">
        <v>33.942018539999999</v>
      </c>
      <c r="E16" s="785">
        <v>0</v>
      </c>
      <c r="F16" s="785">
        <v>0</v>
      </c>
      <c r="G16" s="785">
        <v>1.9451150100000001</v>
      </c>
      <c r="H16" s="785">
        <v>10.324864570000001</v>
      </c>
      <c r="I16" s="785">
        <v>-8.0863204199999998</v>
      </c>
      <c r="J16" s="785">
        <v>-6.0324339999999997E-2</v>
      </c>
      <c r="K16" s="785">
        <v>-7.8875302099999995</v>
      </c>
      <c r="L16" s="785">
        <v>20740.716043987428</v>
      </c>
      <c r="M16" s="785">
        <v>11627.661483187552</v>
      </c>
      <c r="N16" s="953">
        <v>0.11000208229141792</v>
      </c>
      <c r="O16" s="786">
        <v>27.91233025</v>
      </c>
      <c r="P16" s="786">
        <v>1.01037954</v>
      </c>
      <c r="Q16" s="787">
        <v>0.57095518999999995</v>
      </c>
      <c r="R16" s="785">
        <v>4.4483526900000001</v>
      </c>
      <c r="S16" s="785">
        <v>2.4996673649732868</v>
      </c>
    </row>
    <row r="17" spans="2:19">
      <c r="B17" s="783">
        <v>8</v>
      </c>
      <c r="C17" s="788" t="s">
        <v>1492</v>
      </c>
      <c r="D17" s="785">
        <v>27.458232524364661</v>
      </c>
      <c r="E17" s="785">
        <v>25.67485666</v>
      </c>
      <c r="F17" s="785">
        <v>0</v>
      </c>
      <c r="G17" s="785">
        <v>0.10370504</v>
      </c>
      <c r="H17" s="785">
        <v>7.8999999999999996E-5</v>
      </c>
      <c r="I17" s="785">
        <v>-0.23063211282618798</v>
      </c>
      <c r="J17" s="785">
        <v>-1.59228E-3</v>
      </c>
      <c r="K17" s="785">
        <v>-7.8999999999999996E-5</v>
      </c>
      <c r="L17" s="785">
        <v>12576.755441566072</v>
      </c>
      <c r="M17" s="785">
        <v>7166.6481622546371</v>
      </c>
      <c r="N17" s="953">
        <v>0.93214182384112332</v>
      </c>
      <c r="O17" s="786">
        <v>27.450068454364661</v>
      </c>
      <c r="P17" s="786">
        <v>0</v>
      </c>
      <c r="Q17" s="787">
        <v>0</v>
      </c>
      <c r="R17" s="785">
        <v>8.164069999999999E-3</v>
      </c>
      <c r="S17" s="785">
        <v>0.43632200377305369</v>
      </c>
    </row>
    <row r="18" spans="2:19">
      <c r="B18" s="783">
        <v>9</v>
      </c>
      <c r="C18" s="784" t="s">
        <v>1493</v>
      </c>
      <c r="D18" s="785">
        <v>3158.4421046835996</v>
      </c>
      <c r="E18" s="785">
        <v>163.03660804000003</v>
      </c>
      <c r="F18" s="785">
        <v>24.41977644292</v>
      </c>
      <c r="G18" s="785">
        <v>327.64047433000002</v>
      </c>
      <c r="H18" s="785">
        <v>181.5456730604794</v>
      </c>
      <c r="I18" s="785">
        <v>-160.15553344613869</v>
      </c>
      <c r="J18" s="785">
        <v>-18.662000119999998</v>
      </c>
      <c r="K18" s="785">
        <v>-90.546839792676849</v>
      </c>
      <c r="L18" s="785">
        <v>2977530.0657660901</v>
      </c>
      <c r="M18" s="785">
        <v>2442960.0403248733</v>
      </c>
      <c r="N18" s="953">
        <v>0.28766249237588565</v>
      </c>
      <c r="O18" s="786">
        <v>2576.2902072942329</v>
      </c>
      <c r="P18" s="786">
        <v>399.2642230793665</v>
      </c>
      <c r="Q18" s="787">
        <v>65.07818515999999</v>
      </c>
      <c r="R18" s="785">
        <v>117.80948915</v>
      </c>
      <c r="S18" s="785">
        <v>2.6526517004428416</v>
      </c>
    </row>
    <row r="19" spans="2:19">
      <c r="B19" s="783">
        <v>10</v>
      </c>
      <c r="C19" s="788" t="s">
        <v>1494</v>
      </c>
      <c r="D19" s="785">
        <v>882.2076861358496</v>
      </c>
      <c r="E19" s="785">
        <v>0</v>
      </c>
      <c r="F19" s="785">
        <v>0</v>
      </c>
      <c r="G19" s="785">
        <v>129.49045798</v>
      </c>
      <c r="H19" s="785">
        <v>21.015554859999998</v>
      </c>
      <c r="I19" s="785">
        <v>-59.972383839137954</v>
      </c>
      <c r="J19" s="785">
        <v>-6.4066702900000001</v>
      </c>
      <c r="K19" s="785">
        <v>-10.511170679999999</v>
      </c>
      <c r="L19" s="785">
        <v>1021495.02077434</v>
      </c>
      <c r="M19" s="785">
        <v>905823.54871617199</v>
      </c>
      <c r="N19" s="953">
        <v>0.28672056625071873</v>
      </c>
      <c r="O19" s="786">
        <v>707.90789569584967</v>
      </c>
      <c r="P19" s="786">
        <v>142.87795790999999</v>
      </c>
      <c r="Q19" s="787">
        <v>16.753505919999998</v>
      </c>
      <c r="R19" s="785">
        <v>14.668326609999999</v>
      </c>
      <c r="S19" s="785">
        <v>2.6400258151864029</v>
      </c>
    </row>
    <row r="20" spans="2:19">
      <c r="B20" s="783">
        <v>11</v>
      </c>
      <c r="C20" s="788" t="s">
        <v>1495</v>
      </c>
      <c r="D20" s="785">
        <v>131.16353380000001</v>
      </c>
      <c r="E20" s="785">
        <v>0</v>
      </c>
      <c r="F20" s="785">
        <v>0</v>
      </c>
      <c r="G20" s="785">
        <v>18.59031689</v>
      </c>
      <c r="H20" s="785">
        <v>7.4457955299999998</v>
      </c>
      <c r="I20" s="785">
        <v>-4.2123108599999997</v>
      </c>
      <c r="J20" s="785">
        <v>-0.76319140000000008</v>
      </c>
      <c r="K20" s="785">
        <v>-2.83870844</v>
      </c>
      <c r="L20" s="785">
        <v>37209.409623141095</v>
      </c>
      <c r="M20" s="785">
        <v>31180.271375007927</v>
      </c>
      <c r="N20" s="953">
        <v>1.0706513955835306E-2</v>
      </c>
      <c r="O20" s="786">
        <v>74.748765259999985</v>
      </c>
      <c r="P20" s="786">
        <v>45.581167049999998</v>
      </c>
      <c r="Q20" s="787">
        <v>4.9380575499999999</v>
      </c>
      <c r="R20" s="785">
        <v>5.8955439400000005</v>
      </c>
      <c r="S20" s="785">
        <v>3.8494662153536496</v>
      </c>
    </row>
    <row r="21" spans="2:19">
      <c r="B21" s="783">
        <v>12</v>
      </c>
      <c r="C21" s="788" t="s">
        <v>1496</v>
      </c>
      <c r="D21" s="785">
        <v>2.1143539200000001</v>
      </c>
      <c r="E21" s="785">
        <v>2.1143539200000001</v>
      </c>
      <c r="F21" s="785">
        <v>0</v>
      </c>
      <c r="G21" s="785">
        <v>0</v>
      </c>
      <c r="H21" s="785">
        <v>0</v>
      </c>
      <c r="I21" s="785">
        <v>-3.8450900000000002E-3</v>
      </c>
      <c r="J21" s="785">
        <v>0</v>
      </c>
      <c r="K21" s="785">
        <v>0</v>
      </c>
      <c r="L21" s="785">
        <v>893.64849300000003</v>
      </c>
      <c r="M21" s="785">
        <v>741.06338500000004</v>
      </c>
      <c r="N21" s="953">
        <v>0</v>
      </c>
      <c r="O21" s="786">
        <v>2.0244763999999997</v>
      </c>
      <c r="P21" s="786">
        <v>8.9824779999999993E-2</v>
      </c>
      <c r="Q21" s="787">
        <v>0</v>
      </c>
      <c r="R21" s="785">
        <v>5.274E-5</v>
      </c>
      <c r="S21" s="785">
        <v>1.8997729999999999</v>
      </c>
    </row>
    <row r="22" spans="2:19">
      <c r="B22" s="783">
        <v>13</v>
      </c>
      <c r="C22" s="788" t="s">
        <v>1497</v>
      </c>
      <c r="D22" s="785">
        <v>42.541456349728513</v>
      </c>
      <c r="E22" s="785">
        <v>0</v>
      </c>
      <c r="F22" s="785">
        <v>0</v>
      </c>
      <c r="G22" s="785">
        <v>5.4234723600000008</v>
      </c>
      <c r="H22" s="785">
        <v>5.8763009000000004</v>
      </c>
      <c r="I22" s="785">
        <v>-2.9841887211583709</v>
      </c>
      <c r="J22" s="785">
        <v>-0.14494035999999999</v>
      </c>
      <c r="K22" s="785">
        <v>-2.6303819599999998</v>
      </c>
      <c r="L22" s="785">
        <v>15777.883305645215</v>
      </c>
      <c r="M22" s="785">
        <v>12370.484820381074</v>
      </c>
      <c r="N22" s="953">
        <v>0</v>
      </c>
      <c r="O22" s="786">
        <v>32.948140689728504</v>
      </c>
      <c r="P22" s="786">
        <v>5.9161192599999994</v>
      </c>
      <c r="Q22" s="787">
        <v>2.891721</v>
      </c>
      <c r="R22" s="785">
        <v>0.78547540000000005</v>
      </c>
      <c r="S22" s="785">
        <v>3.8836902523638113</v>
      </c>
    </row>
    <row r="23" spans="2:19">
      <c r="B23" s="783">
        <v>14</v>
      </c>
      <c r="C23" s="788" t="s">
        <v>1498</v>
      </c>
      <c r="D23" s="785">
        <v>228.16131802811455</v>
      </c>
      <c r="E23" s="785">
        <v>0</v>
      </c>
      <c r="F23" s="785">
        <v>0</v>
      </c>
      <c r="G23" s="785">
        <v>10.71157852</v>
      </c>
      <c r="H23" s="785">
        <v>3.9669065299999997</v>
      </c>
      <c r="I23" s="785">
        <v>-3.2665219182486873</v>
      </c>
      <c r="J23" s="785">
        <v>-0.39828854999999996</v>
      </c>
      <c r="K23" s="785">
        <v>-2.5535657400000003</v>
      </c>
      <c r="L23" s="785">
        <v>120885.29352299812</v>
      </c>
      <c r="M23" s="785">
        <v>116739.45581693384</v>
      </c>
      <c r="N23" s="953">
        <v>0.81083875127648986</v>
      </c>
      <c r="O23" s="786">
        <v>218.29934668811455</v>
      </c>
      <c r="P23" s="786">
        <v>4.4936992099999999</v>
      </c>
      <c r="Q23" s="787">
        <v>0.12291086</v>
      </c>
      <c r="R23" s="785">
        <v>5.2453612699999992</v>
      </c>
      <c r="S23" s="785">
        <v>0.83813976614137176</v>
      </c>
    </row>
    <row r="24" spans="2:19">
      <c r="B24" s="783">
        <v>15</v>
      </c>
      <c r="C24" s="788" t="s">
        <v>1499</v>
      </c>
      <c r="D24" s="785">
        <v>11.086004920000001</v>
      </c>
      <c r="E24" s="785">
        <v>0</v>
      </c>
      <c r="F24" s="785">
        <v>0</v>
      </c>
      <c r="G24" s="785">
        <v>0.67009532000000005</v>
      </c>
      <c r="H24" s="785">
        <v>0.7825810700000001</v>
      </c>
      <c r="I24" s="785">
        <v>-0.42114573</v>
      </c>
      <c r="J24" s="785">
        <v>-2.3387790000000002E-2</v>
      </c>
      <c r="K24" s="785">
        <v>-0.32626037000000002</v>
      </c>
      <c r="L24" s="785">
        <v>6433.3638081320878</v>
      </c>
      <c r="M24" s="785">
        <v>4175.4263506709913</v>
      </c>
      <c r="N24" s="953">
        <v>0</v>
      </c>
      <c r="O24" s="786">
        <v>7.6094234500000004</v>
      </c>
      <c r="P24" s="786">
        <v>2.68306779</v>
      </c>
      <c r="Q24" s="787">
        <v>0</v>
      </c>
      <c r="R24" s="785">
        <v>0.79351368</v>
      </c>
      <c r="S24" s="785">
        <v>3.5965327283659225</v>
      </c>
    </row>
    <row r="25" spans="2:19">
      <c r="B25" s="783">
        <v>16</v>
      </c>
      <c r="C25" s="788" t="s">
        <v>1500</v>
      </c>
      <c r="D25" s="785">
        <v>92.239875639999994</v>
      </c>
      <c r="E25" s="785">
        <v>0</v>
      </c>
      <c r="F25" s="785">
        <v>0</v>
      </c>
      <c r="G25" s="785">
        <v>10.25300195</v>
      </c>
      <c r="H25" s="785">
        <v>2.58550514</v>
      </c>
      <c r="I25" s="785">
        <v>-1.90764965</v>
      </c>
      <c r="J25" s="785">
        <v>-0.45436273999999999</v>
      </c>
      <c r="K25" s="785">
        <v>-1.14513087</v>
      </c>
      <c r="L25" s="785">
        <v>45598.937815247846</v>
      </c>
      <c r="M25" s="785">
        <v>30150.555825228723</v>
      </c>
      <c r="N25" s="953">
        <v>8.9643253401501907E-2</v>
      </c>
      <c r="O25" s="786">
        <v>65.400301400000004</v>
      </c>
      <c r="P25" s="786">
        <v>3.4362931800000003</v>
      </c>
      <c r="Q25" s="787">
        <v>2.6507388500000002</v>
      </c>
      <c r="R25" s="785">
        <v>20.752542210000001</v>
      </c>
      <c r="S25" s="785">
        <v>2.6211475581496688</v>
      </c>
    </row>
    <row r="26" spans="2:19">
      <c r="B26" s="783">
        <v>17</v>
      </c>
      <c r="C26" s="788" t="s">
        <v>1501</v>
      </c>
      <c r="D26" s="785">
        <v>55.107125759999995</v>
      </c>
      <c r="E26" s="785">
        <v>0</v>
      </c>
      <c r="F26" s="785">
        <v>0</v>
      </c>
      <c r="G26" s="785">
        <v>1.1095964299999999</v>
      </c>
      <c r="H26" s="785">
        <v>6.3729164000000003</v>
      </c>
      <c r="I26" s="785">
        <v>-4.4678925099999995</v>
      </c>
      <c r="J26" s="785">
        <v>-4.2942210000000001E-2</v>
      </c>
      <c r="K26" s="785">
        <v>-4.21146274</v>
      </c>
      <c r="L26" s="785">
        <v>26036.454600201869</v>
      </c>
      <c r="M26" s="785">
        <v>15578.051732466094</v>
      </c>
      <c r="N26" s="953">
        <v>0.28029857896699456</v>
      </c>
      <c r="O26" s="786">
        <v>48.580605609999999</v>
      </c>
      <c r="P26" s="786">
        <v>4.3757571500000001</v>
      </c>
      <c r="Q26" s="787">
        <v>1.2401955500000001</v>
      </c>
      <c r="R26" s="785">
        <v>0.91056744999999994</v>
      </c>
      <c r="S26" s="785">
        <v>3.4107096429128458</v>
      </c>
    </row>
    <row r="27" spans="2:19">
      <c r="B27" s="783">
        <v>18</v>
      </c>
      <c r="C27" s="788" t="s">
        <v>1502</v>
      </c>
      <c r="D27" s="785">
        <v>28.707187921039839</v>
      </c>
      <c r="E27" s="785">
        <v>0</v>
      </c>
      <c r="F27" s="785">
        <v>0</v>
      </c>
      <c r="G27" s="785">
        <v>2.98717085</v>
      </c>
      <c r="H27" s="785">
        <v>3.2878801800000002</v>
      </c>
      <c r="I27" s="785">
        <v>-1.1727040631214383</v>
      </c>
      <c r="J27" s="785">
        <v>-0.13535215</v>
      </c>
      <c r="K27" s="785">
        <v>-0.88900140999999999</v>
      </c>
      <c r="L27" s="785">
        <v>14054.227662861793</v>
      </c>
      <c r="M27" s="785">
        <v>9576.5999640483551</v>
      </c>
      <c r="N27" s="953">
        <v>0</v>
      </c>
      <c r="O27" s="786">
        <v>18.823774011039838</v>
      </c>
      <c r="P27" s="786">
        <v>5.6447030499999995</v>
      </c>
      <c r="Q27" s="787">
        <v>2.3049046099999999</v>
      </c>
      <c r="R27" s="785">
        <v>1.9338062499999999</v>
      </c>
      <c r="S27" s="785">
        <v>3.9759633841634536</v>
      </c>
    </row>
    <row r="28" spans="2:19">
      <c r="B28" s="783">
        <v>19</v>
      </c>
      <c r="C28" s="788" t="s">
        <v>1503</v>
      </c>
      <c r="D28" s="785">
        <v>160.92225411999999</v>
      </c>
      <c r="E28" s="785">
        <v>160.92225411999999</v>
      </c>
      <c r="F28" s="785">
        <v>2.7200522202000001E-2</v>
      </c>
      <c r="G28" s="785">
        <v>0</v>
      </c>
      <c r="H28" s="785">
        <v>0</v>
      </c>
      <c r="I28" s="785">
        <v>-0.45177077000000004</v>
      </c>
      <c r="J28" s="785">
        <v>0</v>
      </c>
      <c r="K28" s="785">
        <v>0</v>
      </c>
      <c r="L28" s="785">
        <v>546671.79135199997</v>
      </c>
      <c r="M28" s="785">
        <v>502392.57843200001</v>
      </c>
      <c r="N28" s="953">
        <v>0.84514489999999998</v>
      </c>
      <c r="O28" s="786">
        <v>160.87198587999998</v>
      </c>
      <c r="P28" s="786">
        <v>4.9026019999999997E-2</v>
      </c>
      <c r="Q28" s="787">
        <v>0</v>
      </c>
      <c r="R28" s="785">
        <v>1.24222E-3</v>
      </c>
      <c r="S28" s="785">
        <v>2.1511420000000001</v>
      </c>
    </row>
    <row r="29" spans="2:19">
      <c r="B29" s="783">
        <v>20</v>
      </c>
      <c r="C29" s="788" t="s">
        <v>1504</v>
      </c>
      <c r="D29" s="785">
        <v>133.13072813287843</v>
      </c>
      <c r="E29" s="785">
        <v>0</v>
      </c>
      <c r="F29" s="785">
        <v>0</v>
      </c>
      <c r="G29" s="785">
        <v>21.970027649999999</v>
      </c>
      <c r="H29" s="785">
        <v>8.7803105800000001</v>
      </c>
      <c r="I29" s="785">
        <v>-9.7582057138372704</v>
      </c>
      <c r="J29" s="785">
        <v>-3.9914335099999998</v>
      </c>
      <c r="K29" s="785">
        <v>-5.1908232500000002</v>
      </c>
      <c r="L29" s="785">
        <v>138240.74325298468</v>
      </c>
      <c r="M29" s="785">
        <v>80719.945248475429</v>
      </c>
      <c r="N29" s="953">
        <v>2.2234190470981418E-2</v>
      </c>
      <c r="O29" s="786">
        <v>101.43475557287842</v>
      </c>
      <c r="P29" s="786">
        <v>26.421182429999998</v>
      </c>
      <c r="Q29" s="787">
        <v>1.74910878</v>
      </c>
      <c r="R29" s="785">
        <v>3.5256813500000002</v>
      </c>
      <c r="S29" s="785">
        <v>3.3551609144187093</v>
      </c>
    </row>
    <row r="30" spans="2:19">
      <c r="B30" s="783">
        <v>21</v>
      </c>
      <c r="C30" s="788" t="s">
        <v>1505</v>
      </c>
      <c r="D30" s="785">
        <v>30.034164050000001</v>
      </c>
      <c r="E30" s="785">
        <v>0</v>
      </c>
      <c r="F30" s="785">
        <v>0</v>
      </c>
      <c r="G30" s="785">
        <v>2.305948E-2</v>
      </c>
      <c r="H30" s="785">
        <v>2.4973200499999999</v>
      </c>
      <c r="I30" s="785">
        <v>-0.78364162000000004</v>
      </c>
      <c r="J30" s="785">
        <v>-4.1515500000000004E-3</v>
      </c>
      <c r="K30" s="785">
        <v>-0.62428150000000004</v>
      </c>
      <c r="L30" s="785">
        <v>12264.093189045418</v>
      </c>
      <c r="M30" s="785">
        <v>7247.1710959207703</v>
      </c>
      <c r="N30" s="953">
        <v>0.41754687135933571</v>
      </c>
      <c r="O30" s="786">
        <v>28.133513230000002</v>
      </c>
      <c r="P30" s="786">
        <v>1.8046454299999999</v>
      </c>
      <c r="Q30" s="787">
        <v>0</v>
      </c>
      <c r="R30" s="785">
        <v>9.6005389999999996E-2</v>
      </c>
      <c r="S30" s="785">
        <v>2.4840959108150278</v>
      </c>
    </row>
    <row r="31" spans="2:19">
      <c r="B31" s="783">
        <v>22</v>
      </c>
      <c r="C31" s="788" t="s">
        <v>1506</v>
      </c>
      <c r="D31" s="785">
        <v>118.92099714710277</v>
      </c>
      <c r="E31" s="785">
        <v>0</v>
      </c>
      <c r="F31" s="785">
        <v>0</v>
      </c>
      <c r="G31" s="785">
        <v>8.4409488499999998</v>
      </c>
      <c r="H31" s="785">
        <v>5.9822461799999997</v>
      </c>
      <c r="I31" s="785">
        <v>-4.5246002047631588</v>
      </c>
      <c r="J31" s="785">
        <v>-0.21781685999999997</v>
      </c>
      <c r="K31" s="785">
        <v>-3.5701670399999998</v>
      </c>
      <c r="L31" s="785">
        <v>123170.33064047928</v>
      </c>
      <c r="M31" s="785">
        <v>76035.532172850042</v>
      </c>
      <c r="N31" s="953">
        <v>0.1796220069070566</v>
      </c>
      <c r="O31" s="786">
        <v>87.297557387736248</v>
      </c>
      <c r="P31" s="786">
        <v>18.998104599366517</v>
      </c>
      <c r="Q31" s="787">
        <v>5.7210132800000002</v>
      </c>
      <c r="R31" s="785">
        <v>6.9043218799999995</v>
      </c>
      <c r="S31" s="785">
        <v>3.5259925091990421</v>
      </c>
    </row>
    <row r="32" spans="2:19">
      <c r="B32" s="783">
        <v>23</v>
      </c>
      <c r="C32" s="788" t="s">
        <v>1507</v>
      </c>
      <c r="D32" s="785">
        <v>153.89175855000002</v>
      </c>
      <c r="E32" s="785">
        <v>0</v>
      </c>
      <c r="F32" s="785">
        <v>0</v>
      </c>
      <c r="G32" s="785">
        <v>9.0805461400000009</v>
      </c>
      <c r="H32" s="785">
        <v>6.1952024100000003</v>
      </c>
      <c r="I32" s="785">
        <v>-4.84433341</v>
      </c>
      <c r="J32" s="785">
        <v>-0.59733449999999999</v>
      </c>
      <c r="K32" s="785">
        <v>-3.7355293599999997</v>
      </c>
      <c r="L32" s="785">
        <v>149217.99516610079</v>
      </c>
      <c r="M32" s="785">
        <v>86512.889538880729</v>
      </c>
      <c r="N32" s="953">
        <v>3.181838693001858E-2</v>
      </c>
      <c r="O32" s="786">
        <v>127.28285773</v>
      </c>
      <c r="P32" s="786">
        <v>19.097366399999999</v>
      </c>
      <c r="Q32" s="787">
        <v>1.0659247599999999</v>
      </c>
      <c r="R32" s="785">
        <v>6.4456096600000006</v>
      </c>
      <c r="S32" s="785">
        <v>2.1961559775926522</v>
      </c>
    </row>
    <row r="33" spans="2:19">
      <c r="B33" s="783">
        <v>24</v>
      </c>
      <c r="C33" s="788" t="s">
        <v>1508</v>
      </c>
      <c r="D33" s="785">
        <v>270.43932362736837</v>
      </c>
      <c r="E33" s="785">
        <v>0</v>
      </c>
      <c r="F33" s="785">
        <v>14.939764316543</v>
      </c>
      <c r="G33" s="785">
        <v>14.72492604</v>
      </c>
      <c r="H33" s="785">
        <v>36.899844549999997</v>
      </c>
      <c r="I33" s="785">
        <v>-13.948556900704208</v>
      </c>
      <c r="J33" s="785">
        <v>-1.0640208500000001</v>
      </c>
      <c r="K33" s="785">
        <v>-12.089978329999999</v>
      </c>
      <c r="L33" s="785">
        <v>314778.51242345036</v>
      </c>
      <c r="M33" s="785">
        <v>237499.45327245095</v>
      </c>
      <c r="N33" s="953">
        <v>0.49865614173902773</v>
      </c>
      <c r="O33" s="786">
        <v>239.15269142736841</v>
      </c>
      <c r="P33" s="786">
        <v>19.484385600000003</v>
      </c>
      <c r="Q33" s="787">
        <v>0.73168834999999999</v>
      </c>
      <c r="R33" s="785">
        <v>11.070558249999999</v>
      </c>
      <c r="S33" s="785">
        <v>1.8290874868458937</v>
      </c>
    </row>
    <row r="34" spans="2:19">
      <c r="B34" s="783">
        <v>25</v>
      </c>
      <c r="C34" s="788" t="s">
        <v>1509</v>
      </c>
      <c r="D34" s="785">
        <v>321.26092950201456</v>
      </c>
      <c r="E34" s="785">
        <v>0</v>
      </c>
      <c r="F34" s="785">
        <v>0</v>
      </c>
      <c r="G34" s="785">
        <v>36.808783259999998</v>
      </c>
      <c r="H34" s="785">
        <v>30.497149640523791</v>
      </c>
      <c r="I34" s="785">
        <v>-19.31074111730798</v>
      </c>
      <c r="J34" s="785">
        <v>-1.53787275</v>
      </c>
      <c r="K34" s="785">
        <v>-16.554789864419032</v>
      </c>
      <c r="L34" s="785">
        <v>231231.07986399371</v>
      </c>
      <c r="M34" s="785">
        <v>185549.66278082153</v>
      </c>
      <c r="N34" s="953">
        <v>0.14621906526061909</v>
      </c>
      <c r="O34" s="786">
        <v>259.06528082201459</v>
      </c>
      <c r="P34" s="786">
        <v>34.59203797</v>
      </c>
      <c r="Q34" s="787">
        <v>7.6878452099999999</v>
      </c>
      <c r="R34" s="785">
        <v>19.915765499999999</v>
      </c>
      <c r="S34" s="785">
        <v>2.7983145773788287</v>
      </c>
    </row>
    <row r="35" spans="2:19">
      <c r="B35" s="783">
        <v>26</v>
      </c>
      <c r="C35" s="788" t="s">
        <v>1510</v>
      </c>
      <c r="D35" s="785">
        <v>25.227638030000001</v>
      </c>
      <c r="E35" s="785">
        <v>0</v>
      </c>
      <c r="F35" s="785">
        <v>0</v>
      </c>
      <c r="G35" s="785">
        <v>2.0940356100000002</v>
      </c>
      <c r="H35" s="785">
        <v>3.2895357000000001</v>
      </c>
      <c r="I35" s="785">
        <v>-2.1657750899999999</v>
      </c>
      <c r="J35" s="785">
        <v>-4.7305880000000002E-2</v>
      </c>
      <c r="K35" s="785">
        <v>-2.03458826</v>
      </c>
      <c r="L35" s="785">
        <v>12130.23067310753</v>
      </c>
      <c r="M35" s="785">
        <v>9725.9981995201906</v>
      </c>
      <c r="N35" s="953">
        <v>5.3041720547780903E-3</v>
      </c>
      <c r="O35" s="786">
        <v>20.000523350000002</v>
      </c>
      <c r="P35" s="786">
        <v>1.6370210900000002</v>
      </c>
      <c r="Q35" s="787">
        <v>5.0460350000000001E-2</v>
      </c>
      <c r="R35" s="785">
        <v>3.5396332400000001</v>
      </c>
      <c r="S35" s="785">
        <v>1.8603007830181868</v>
      </c>
    </row>
    <row r="36" spans="2:19">
      <c r="B36" s="783">
        <v>27</v>
      </c>
      <c r="C36" s="788" t="s">
        <v>1511</v>
      </c>
      <c r="D36" s="785">
        <v>53.445468349955618</v>
      </c>
      <c r="E36" s="785">
        <v>0</v>
      </c>
      <c r="F36" s="785">
        <v>0</v>
      </c>
      <c r="G36" s="785">
        <v>4.4539519000000007</v>
      </c>
      <c r="H36" s="785">
        <v>1.9577986699556162</v>
      </c>
      <c r="I36" s="785">
        <v>-1.2128615482578204</v>
      </c>
      <c r="J36" s="785">
        <v>-0.19808697</v>
      </c>
      <c r="K36" s="785">
        <v>-0.83301377825782053</v>
      </c>
      <c r="L36" s="785">
        <v>27788.342449319804</v>
      </c>
      <c r="M36" s="785">
        <v>22799.463363972773</v>
      </c>
      <c r="N36" s="953">
        <v>7.5692586098614123E-2</v>
      </c>
      <c r="O36" s="786">
        <v>45.509134809955611</v>
      </c>
      <c r="P36" s="786">
        <v>6.1160179900000005</v>
      </c>
      <c r="Q36" s="787">
        <v>0.17636407999999998</v>
      </c>
      <c r="R36" s="785">
        <v>1.64395147</v>
      </c>
      <c r="S36" s="785">
        <v>2.2358609017592355</v>
      </c>
    </row>
    <row r="37" spans="2:19">
      <c r="B37" s="783">
        <v>28</v>
      </c>
      <c r="C37" s="788" t="s">
        <v>1512</v>
      </c>
      <c r="D37" s="785">
        <v>112.29745873</v>
      </c>
      <c r="E37" s="785">
        <v>0</v>
      </c>
      <c r="F37" s="785">
        <v>0</v>
      </c>
      <c r="G37" s="785">
        <v>14.063719539999999</v>
      </c>
      <c r="H37" s="785">
        <v>12.21452848</v>
      </c>
      <c r="I37" s="785">
        <v>-8.6634637699999999</v>
      </c>
      <c r="J37" s="785">
        <v>-0.70922797999999998</v>
      </c>
      <c r="K37" s="785">
        <v>-7.5822426500000004</v>
      </c>
      <c r="L37" s="785">
        <v>35787.36318399162</v>
      </c>
      <c r="M37" s="785">
        <v>28770.985322550059</v>
      </c>
      <c r="N37" s="953">
        <v>3.8182914114888389E-2</v>
      </c>
      <c r="O37" s="786">
        <v>95.297747209999997</v>
      </c>
      <c r="P37" s="786">
        <v>7.6432417099999999</v>
      </c>
      <c r="Q37" s="787">
        <v>1.7420550700000001</v>
      </c>
      <c r="R37" s="785">
        <v>7.61441474</v>
      </c>
      <c r="S37" s="785">
        <v>2.7282848093763139</v>
      </c>
    </row>
    <row r="38" spans="2:19">
      <c r="B38" s="783">
        <v>29</v>
      </c>
      <c r="C38" s="788" t="s">
        <v>1513</v>
      </c>
      <c r="D38" s="785">
        <v>141.99370804954754</v>
      </c>
      <c r="E38" s="785">
        <v>0</v>
      </c>
      <c r="F38" s="785">
        <v>0</v>
      </c>
      <c r="G38" s="785">
        <v>6.4200457800000006</v>
      </c>
      <c r="H38" s="785">
        <v>10.464494910000001</v>
      </c>
      <c r="I38" s="785">
        <v>-6.4865735596018101</v>
      </c>
      <c r="J38" s="785">
        <v>-0.51114234999999997</v>
      </c>
      <c r="K38" s="785">
        <v>-5.5948027699999994</v>
      </c>
      <c r="L38" s="785">
        <v>48867.264464890082</v>
      </c>
      <c r="M38" s="785">
        <v>42357.590138031315</v>
      </c>
      <c r="N38" s="953">
        <v>0.22675669830415807</v>
      </c>
      <c r="O38" s="786">
        <v>112.00232688954752</v>
      </c>
      <c r="P38" s="786">
        <v>29.393926159999999</v>
      </c>
      <c r="Q38" s="787">
        <v>0</v>
      </c>
      <c r="R38" s="785">
        <v>0.59745499999999996</v>
      </c>
      <c r="S38" s="785">
        <v>3.2302915221100759</v>
      </c>
    </row>
    <row r="39" spans="2:19">
      <c r="B39" s="783">
        <v>30</v>
      </c>
      <c r="C39" s="788" t="s">
        <v>1514</v>
      </c>
      <c r="D39" s="785">
        <v>66.791697079999992</v>
      </c>
      <c r="E39" s="785">
        <v>0</v>
      </c>
      <c r="F39" s="785">
        <v>9.4528116041800008</v>
      </c>
      <c r="G39" s="785">
        <v>6.4870568899999999</v>
      </c>
      <c r="H39" s="785">
        <v>1.22977453</v>
      </c>
      <c r="I39" s="785">
        <v>-1.4713583100000001</v>
      </c>
      <c r="J39" s="785">
        <v>-0.26036757999999999</v>
      </c>
      <c r="K39" s="785">
        <v>-1.0094570300000001</v>
      </c>
      <c r="L39" s="785">
        <v>14897.886083749749</v>
      </c>
      <c r="M39" s="785">
        <v>13794.597708477071</v>
      </c>
      <c r="N39" s="953">
        <v>0.38091052303964817</v>
      </c>
      <c r="O39" s="786">
        <v>51.814462909999996</v>
      </c>
      <c r="P39" s="786">
        <v>0.42168903000000002</v>
      </c>
      <c r="Q39" s="787">
        <v>13.29831624</v>
      </c>
      <c r="R39" s="785">
        <v>1.2572288999999999</v>
      </c>
      <c r="S39" s="785">
        <v>4.6965957568019281</v>
      </c>
    </row>
    <row r="40" spans="2:19">
      <c r="B40" s="783">
        <v>31</v>
      </c>
      <c r="C40" s="788" t="s">
        <v>1515</v>
      </c>
      <c r="D40" s="785">
        <v>35.196197159999997</v>
      </c>
      <c r="E40" s="785">
        <v>0</v>
      </c>
      <c r="F40" s="785">
        <v>0</v>
      </c>
      <c r="G40" s="785">
        <v>4.8068321599999999</v>
      </c>
      <c r="H40" s="785">
        <v>6.2784632499999997</v>
      </c>
      <c r="I40" s="785">
        <v>-4.9073141900000001</v>
      </c>
      <c r="J40" s="785">
        <v>-0.15945041999999998</v>
      </c>
      <c r="K40" s="785">
        <v>-4.62737423</v>
      </c>
      <c r="L40" s="785">
        <v>13816.487172732001</v>
      </c>
      <c r="M40" s="785">
        <v>9445.2584622062204</v>
      </c>
      <c r="N40" s="953">
        <v>0.11732912454227201</v>
      </c>
      <c r="O40" s="786">
        <v>23.859137489999998</v>
      </c>
      <c r="P40" s="786">
        <v>8.760762699999999</v>
      </c>
      <c r="Q40" s="787">
        <v>0.7496988</v>
      </c>
      <c r="R40" s="785">
        <v>1.82659817</v>
      </c>
      <c r="S40" s="785">
        <v>3.799077215046911</v>
      </c>
    </row>
    <row r="41" spans="2:19">
      <c r="B41" s="783">
        <v>32</v>
      </c>
      <c r="C41" s="788" t="s">
        <v>1516</v>
      </c>
      <c r="D41" s="785">
        <v>19.671203129999999</v>
      </c>
      <c r="E41" s="785">
        <v>0</v>
      </c>
      <c r="F41" s="785">
        <v>0</v>
      </c>
      <c r="G41" s="785">
        <v>3.2307086800000002</v>
      </c>
      <c r="H41" s="785">
        <v>1.1517199100000002</v>
      </c>
      <c r="I41" s="785">
        <v>-0.64501200000000003</v>
      </c>
      <c r="J41" s="785">
        <v>-0.12783111999999999</v>
      </c>
      <c r="K41" s="785">
        <v>-0.40974471999999995</v>
      </c>
      <c r="L41" s="785">
        <v>7716.6962708398214</v>
      </c>
      <c r="M41" s="785">
        <v>5258.6165896902748</v>
      </c>
      <c r="N41" s="953">
        <v>7.9303128807079681E-2</v>
      </c>
      <c r="O41" s="786">
        <v>15.61998159</v>
      </c>
      <c r="P41" s="786">
        <v>3.1509537299999999</v>
      </c>
      <c r="Q41" s="787">
        <v>0.26124397999999999</v>
      </c>
      <c r="R41" s="785">
        <v>0.63902382999999996</v>
      </c>
      <c r="S41" s="785">
        <v>3.273702896354389</v>
      </c>
    </row>
    <row r="42" spans="2:19">
      <c r="B42" s="783">
        <v>33</v>
      </c>
      <c r="C42" s="788" t="s">
        <v>1517</v>
      </c>
      <c r="D42" s="785">
        <v>41.890036549999998</v>
      </c>
      <c r="E42" s="785">
        <v>0</v>
      </c>
      <c r="F42" s="785">
        <v>0</v>
      </c>
      <c r="G42" s="785">
        <v>15.800142050000002</v>
      </c>
      <c r="H42" s="785">
        <v>2.7738435899999998</v>
      </c>
      <c r="I42" s="785">
        <v>-2.57268286</v>
      </c>
      <c r="J42" s="785">
        <v>-0.8668223100000001</v>
      </c>
      <c r="K42" s="785">
        <v>-1.5843648000000001</v>
      </c>
      <c r="L42" s="785">
        <v>12569.009956843469</v>
      </c>
      <c r="M42" s="785">
        <v>8514.8399771171789</v>
      </c>
      <c r="N42" s="953">
        <v>0.33600576776198993</v>
      </c>
      <c r="O42" s="786">
        <v>32.605521789999997</v>
      </c>
      <c r="P42" s="786">
        <v>6.5952728399999998</v>
      </c>
      <c r="Q42" s="787">
        <v>0.94243192000000009</v>
      </c>
      <c r="R42" s="785">
        <v>1.74681</v>
      </c>
      <c r="S42" s="785">
        <v>3.4955994648794984</v>
      </c>
    </row>
    <row r="43" spans="2:19">
      <c r="B43" s="783">
        <v>34</v>
      </c>
      <c r="C43" s="784" t="s">
        <v>1518</v>
      </c>
      <c r="D43" s="785">
        <v>1230.0554991457275</v>
      </c>
      <c r="E43" s="785">
        <v>299.21522583572738</v>
      </c>
      <c r="F43" s="785">
        <v>817.75357673471001</v>
      </c>
      <c r="G43" s="785">
        <v>56.8545011</v>
      </c>
      <c r="H43" s="785">
        <v>1.6623058799999999</v>
      </c>
      <c r="I43" s="785">
        <v>-7.8540302491943637</v>
      </c>
      <c r="J43" s="785">
        <v>-1.8377859699999999</v>
      </c>
      <c r="K43" s="785">
        <v>-0.6824868300000001</v>
      </c>
      <c r="L43" s="785">
        <v>249054.14094250611</v>
      </c>
      <c r="M43" s="785">
        <v>96758.3282022903</v>
      </c>
      <c r="N43" s="953">
        <v>0.26548590360770596</v>
      </c>
      <c r="O43" s="786">
        <v>351.37871170572754</v>
      </c>
      <c r="P43" s="786">
        <v>126.38270163</v>
      </c>
      <c r="Q43" s="787">
        <v>688.54263625999999</v>
      </c>
      <c r="R43" s="785">
        <v>63.751449549999997</v>
      </c>
      <c r="S43" s="785">
        <v>9.6851343096377942</v>
      </c>
    </row>
    <row r="44" spans="2:19">
      <c r="B44" s="783">
        <v>35</v>
      </c>
      <c r="C44" s="788" t="s">
        <v>1519</v>
      </c>
      <c r="D44" s="785">
        <v>1112.36719051</v>
      </c>
      <c r="E44" s="785">
        <v>181.93170794999997</v>
      </c>
      <c r="F44" s="785">
        <v>814.25274488830996</v>
      </c>
      <c r="G44" s="785">
        <v>56.851912110000001</v>
      </c>
      <c r="H44" s="785">
        <v>1.5271738799999999</v>
      </c>
      <c r="I44" s="785">
        <v>-7.6885554200000001</v>
      </c>
      <c r="J44" s="785">
        <v>-1.8376991100000002</v>
      </c>
      <c r="K44" s="785">
        <v>-0.56917283000000007</v>
      </c>
      <c r="L44" s="785">
        <v>227372.71013679123</v>
      </c>
      <c r="M44" s="785">
        <v>92038.627441957127</v>
      </c>
      <c r="N44" s="953">
        <v>0.22150907716956816</v>
      </c>
      <c r="O44" s="786">
        <v>244.41091341000012</v>
      </c>
      <c r="P44" s="786">
        <v>116.08297263</v>
      </c>
      <c r="Q44" s="787">
        <v>688.36182473999997</v>
      </c>
      <c r="R44" s="785">
        <v>63.511479729999998</v>
      </c>
      <c r="S44" s="785">
        <v>10.570380378024232</v>
      </c>
    </row>
    <row r="45" spans="2:19">
      <c r="B45" s="783">
        <v>36</v>
      </c>
      <c r="C45" s="788" t="s">
        <v>1520</v>
      </c>
      <c r="D45" s="785">
        <v>989.57908064000003</v>
      </c>
      <c r="E45" s="785">
        <v>60.207576659999994</v>
      </c>
      <c r="F45" s="785">
        <v>808.18492342650995</v>
      </c>
      <c r="G45" s="785">
        <v>56.26613313</v>
      </c>
      <c r="H45" s="785">
        <v>0.20277667999999999</v>
      </c>
      <c r="I45" s="785">
        <v>-7.0647371699999999</v>
      </c>
      <c r="J45" s="785">
        <v>-1.82608251</v>
      </c>
      <c r="K45" s="785">
        <v>-0.10069262</v>
      </c>
      <c r="L45" s="785">
        <v>179617.462573353</v>
      </c>
      <c r="M45" s="785">
        <v>76376.908412052682</v>
      </c>
      <c r="N45" s="953">
        <v>0.13185397088627865</v>
      </c>
      <c r="O45" s="786">
        <v>126.35693881</v>
      </c>
      <c r="P45" s="786">
        <v>113.21163371999999</v>
      </c>
      <c r="Q45" s="787">
        <v>686.86939455999993</v>
      </c>
      <c r="R45" s="785">
        <v>63.14111355</v>
      </c>
      <c r="S45" s="785">
        <v>10.498058314214754</v>
      </c>
    </row>
    <row r="46" spans="2:19">
      <c r="B46" s="783">
        <v>37</v>
      </c>
      <c r="C46" s="788" t="s">
        <v>1521</v>
      </c>
      <c r="D46" s="785">
        <v>117.30352602572736</v>
      </c>
      <c r="E46" s="785">
        <v>117.28351788572736</v>
      </c>
      <c r="F46" s="785">
        <v>3.5008318464000001</v>
      </c>
      <c r="G46" s="785">
        <v>0</v>
      </c>
      <c r="H46" s="785">
        <v>3.1047999999999999E-2</v>
      </c>
      <c r="I46" s="785">
        <v>-7.976600919436419E-2</v>
      </c>
      <c r="J46" s="785">
        <v>0</v>
      </c>
      <c r="K46" s="785">
        <v>-3.1047999999999999E-2</v>
      </c>
      <c r="L46" s="785">
        <v>21601.978270677984</v>
      </c>
      <c r="M46" s="785">
        <v>4685.4084650059276</v>
      </c>
      <c r="N46" s="953">
        <v>0.68337417629277708</v>
      </c>
      <c r="O46" s="786">
        <v>106.82057122572736</v>
      </c>
      <c r="P46" s="786">
        <v>10.26423503</v>
      </c>
      <c r="Q46" s="787">
        <v>1.5634000000000001E-4</v>
      </c>
      <c r="R46" s="785">
        <v>0.21856343</v>
      </c>
      <c r="S46" s="785">
        <v>1.7845543113691462</v>
      </c>
    </row>
    <row r="47" spans="2:19">
      <c r="B47" s="783">
        <v>38</v>
      </c>
      <c r="C47" s="788" t="s">
        <v>1522</v>
      </c>
      <c r="D47" s="785">
        <v>0.38478260999999997</v>
      </c>
      <c r="E47" s="785">
        <v>0</v>
      </c>
      <c r="F47" s="785">
        <v>0</v>
      </c>
      <c r="G47" s="785">
        <v>2.5889899999999998E-3</v>
      </c>
      <c r="H47" s="785">
        <v>0.104084</v>
      </c>
      <c r="I47" s="785">
        <v>-8.5708820000000005E-2</v>
      </c>
      <c r="J47" s="785">
        <v>-8.6860000000000005E-5</v>
      </c>
      <c r="K47" s="785">
        <v>-8.2266000000000006E-2</v>
      </c>
      <c r="L47" s="785">
        <v>79.452532036932908</v>
      </c>
      <c r="M47" s="785">
        <v>34.292289327258295</v>
      </c>
      <c r="N47" s="953">
        <v>0</v>
      </c>
      <c r="O47" s="786">
        <v>0.14722707000000002</v>
      </c>
      <c r="P47" s="786">
        <v>3.549397E-2</v>
      </c>
      <c r="Q47" s="787">
        <v>0.18065518</v>
      </c>
      <c r="R47" s="785">
        <v>2.1406390000000001E-2</v>
      </c>
      <c r="S47" s="785">
        <v>15.352700518506005</v>
      </c>
    </row>
    <row r="48" spans="2:19">
      <c r="B48" s="783">
        <v>39</v>
      </c>
      <c r="C48" s="784" t="s">
        <v>1523</v>
      </c>
      <c r="D48" s="785">
        <v>99.781863458892545</v>
      </c>
      <c r="E48" s="785">
        <v>0</v>
      </c>
      <c r="F48" s="785">
        <v>0</v>
      </c>
      <c r="G48" s="785">
        <v>3.6856445499999997</v>
      </c>
      <c r="H48" s="785">
        <v>2.3867189299999998</v>
      </c>
      <c r="I48" s="785">
        <v>-1.9665881510933554</v>
      </c>
      <c r="J48" s="785">
        <v>-0.12511683000000001</v>
      </c>
      <c r="K48" s="785">
        <v>-1.40707323</v>
      </c>
      <c r="L48" s="785">
        <v>50443.802659761721</v>
      </c>
      <c r="M48" s="785">
        <v>18684.587267307994</v>
      </c>
      <c r="N48" s="953">
        <v>0.46212591662074887</v>
      </c>
      <c r="O48" s="786">
        <v>56.84726051889254</v>
      </c>
      <c r="P48" s="786">
        <v>26.355656420000003</v>
      </c>
      <c r="Q48" s="787">
        <v>15.576443169999999</v>
      </c>
      <c r="R48" s="785">
        <v>1.00250335</v>
      </c>
      <c r="S48" s="785">
        <v>5.4911322193743404</v>
      </c>
    </row>
    <row r="49" spans="2:19">
      <c r="B49" s="783">
        <v>40</v>
      </c>
      <c r="C49" s="784" t="s">
        <v>1524</v>
      </c>
      <c r="D49" s="785">
        <v>1436.4848080699999</v>
      </c>
      <c r="E49" s="785">
        <v>0</v>
      </c>
      <c r="F49" s="785">
        <v>0</v>
      </c>
      <c r="G49" s="785">
        <v>94.606691720000001</v>
      </c>
      <c r="H49" s="785">
        <v>93.215601390000003</v>
      </c>
      <c r="I49" s="785">
        <v>-59.214868989999999</v>
      </c>
      <c r="J49" s="785">
        <v>-4.36930701</v>
      </c>
      <c r="K49" s="785">
        <v>-45.938005850000003</v>
      </c>
      <c r="L49" s="785">
        <v>295857.16637510166</v>
      </c>
      <c r="M49" s="785">
        <v>258100.48625429816</v>
      </c>
      <c r="N49" s="953">
        <v>7.0225116683495362E-2</v>
      </c>
      <c r="O49" s="786">
        <v>845.93813958999999</v>
      </c>
      <c r="P49" s="786">
        <v>182.87347684</v>
      </c>
      <c r="Q49" s="787">
        <v>172.01512206999999</v>
      </c>
      <c r="R49" s="785">
        <v>235.65806956999998</v>
      </c>
      <c r="S49" s="785">
        <v>6.9257167821266554</v>
      </c>
    </row>
    <row r="50" spans="2:19">
      <c r="B50" s="783">
        <v>41</v>
      </c>
      <c r="C50" s="788" t="s">
        <v>1525</v>
      </c>
      <c r="D50" s="785">
        <v>839.33360522999999</v>
      </c>
      <c r="E50" s="785">
        <v>0</v>
      </c>
      <c r="F50" s="785">
        <v>0</v>
      </c>
      <c r="G50" s="785">
        <v>42.363228290000002</v>
      </c>
      <c r="H50" s="785">
        <v>46.539614270000001</v>
      </c>
      <c r="I50" s="785">
        <v>-29.408609569999999</v>
      </c>
      <c r="J50" s="785">
        <v>-1.2484739499999999</v>
      </c>
      <c r="K50" s="785">
        <v>-23.23538735</v>
      </c>
      <c r="L50" s="785">
        <v>122733.31874251229</v>
      </c>
      <c r="M50" s="785">
        <v>107774.21637153701</v>
      </c>
      <c r="N50" s="953">
        <v>3.1935449759664981E-2</v>
      </c>
      <c r="O50" s="786">
        <v>415.12342825000002</v>
      </c>
      <c r="P50" s="786">
        <v>125.55740345999999</v>
      </c>
      <c r="Q50" s="787">
        <v>118.68800767</v>
      </c>
      <c r="R50" s="785">
        <v>179.96476584999999</v>
      </c>
      <c r="S50" s="785">
        <v>9.1784457601893017</v>
      </c>
    </row>
    <row r="51" spans="2:19">
      <c r="B51" s="783">
        <v>42</v>
      </c>
      <c r="C51" s="788" t="s">
        <v>1526</v>
      </c>
      <c r="D51" s="785">
        <v>207.01978111000003</v>
      </c>
      <c r="E51" s="785">
        <v>0</v>
      </c>
      <c r="F51" s="785">
        <v>0</v>
      </c>
      <c r="G51" s="785">
        <v>5.7750994499999999</v>
      </c>
      <c r="H51" s="785">
        <v>11.436135009999999</v>
      </c>
      <c r="I51" s="785">
        <v>-6.2376520300000005</v>
      </c>
      <c r="J51" s="785">
        <v>-0.19141084999999999</v>
      </c>
      <c r="K51" s="785">
        <v>-4.3735522300000005</v>
      </c>
      <c r="L51" s="785">
        <v>38986.868909373436</v>
      </c>
      <c r="M51" s="785">
        <v>34258.659987339248</v>
      </c>
      <c r="N51" s="953">
        <v>0.25902802866288083</v>
      </c>
      <c r="O51" s="786">
        <v>120.27495520999999</v>
      </c>
      <c r="P51" s="786">
        <v>20.08405896</v>
      </c>
      <c r="Q51" s="787">
        <v>40.534570330000001</v>
      </c>
      <c r="R51" s="785">
        <v>26.126196610000001</v>
      </c>
      <c r="S51" s="785">
        <v>4.3613604916660611</v>
      </c>
    </row>
    <row r="52" spans="2:19">
      <c r="B52" s="783">
        <v>43</v>
      </c>
      <c r="C52" s="788" t="s">
        <v>1527</v>
      </c>
      <c r="D52" s="785">
        <v>390.13142173</v>
      </c>
      <c r="E52" s="785">
        <v>0</v>
      </c>
      <c r="F52" s="785">
        <v>0</v>
      </c>
      <c r="G52" s="785">
        <v>46.468363979999999</v>
      </c>
      <c r="H52" s="785">
        <v>35.239852110000001</v>
      </c>
      <c r="I52" s="785">
        <v>-23.56860739</v>
      </c>
      <c r="J52" s="785">
        <v>-2.9294222099999998</v>
      </c>
      <c r="K52" s="785">
        <v>-18.329066269999998</v>
      </c>
      <c r="L52" s="785">
        <v>134136.97871821589</v>
      </c>
      <c r="M52" s="785">
        <v>116067.60989642191</v>
      </c>
      <c r="N52" s="953">
        <v>5.2400030893870964E-2</v>
      </c>
      <c r="O52" s="786">
        <v>310.53975613</v>
      </c>
      <c r="P52" s="786">
        <v>37.232014419999999</v>
      </c>
      <c r="Q52" s="787">
        <v>12.79254407</v>
      </c>
      <c r="R52" s="785">
        <v>29.567107109999998</v>
      </c>
      <c r="S52" s="785">
        <v>3.2347341100079769</v>
      </c>
    </row>
    <row r="53" spans="2:19">
      <c r="B53" s="783">
        <v>44</v>
      </c>
      <c r="C53" s="784" t="s">
        <v>1528</v>
      </c>
      <c r="D53" s="785">
        <v>2210.4814766949085</v>
      </c>
      <c r="E53" s="785">
        <v>0</v>
      </c>
      <c r="F53" s="785">
        <v>0</v>
      </c>
      <c r="G53" s="785">
        <v>205.90830151</v>
      </c>
      <c r="H53" s="785">
        <v>166.47282824000001</v>
      </c>
      <c r="I53" s="785">
        <v>-105.29125796189591</v>
      </c>
      <c r="J53" s="785">
        <v>-7.2395835399999999</v>
      </c>
      <c r="K53" s="785">
        <v>-86.61089638</v>
      </c>
      <c r="L53" s="785">
        <v>793943.99516122241</v>
      </c>
      <c r="M53" s="785">
        <v>604541.88399588771</v>
      </c>
      <c r="N53" s="953">
        <v>4.4527779068677706E-2</v>
      </c>
      <c r="O53" s="786">
        <v>1696.2714436349086</v>
      </c>
      <c r="P53" s="786">
        <v>246.33989962999999</v>
      </c>
      <c r="Q53" s="787">
        <v>95.459558970000003</v>
      </c>
      <c r="R53" s="785">
        <v>172.41057446000002</v>
      </c>
      <c r="S53" s="785">
        <v>2.9556962271571319</v>
      </c>
    </row>
    <row r="54" spans="2:19">
      <c r="B54" s="783">
        <v>45</v>
      </c>
      <c r="C54" s="784" t="s">
        <v>1529</v>
      </c>
      <c r="D54" s="785">
        <v>1691.0801587529572</v>
      </c>
      <c r="E54" s="785">
        <v>0</v>
      </c>
      <c r="F54" s="785">
        <v>73.288827810000001</v>
      </c>
      <c r="G54" s="785">
        <v>157.99728175999999</v>
      </c>
      <c r="H54" s="785">
        <v>46.231185060000001</v>
      </c>
      <c r="I54" s="785">
        <v>-44.022100948445718</v>
      </c>
      <c r="J54" s="785">
        <v>-4.9489393699999997</v>
      </c>
      <c r="K54" s="785">
        <v>-31.661637206990136</v>
      </c>
      <c r="L54" s="785">
        <v>501352.85602167336</v>
      </c>
      <c r="M54" s="785">
        <v>268659.27990360308</v>
      </c>
      <c r="N54" s="953">
        <v>0.5310104763962129</v>
      </c>
      <c r="O54" s="786">
        <v>1008.2991349329573</v>
      </c>
      <c r="P54" s="786">
        <v>341.71169800000001</v>
      </c>
      <c r="Q54" s="787">
        <v>212.46281746</v>
      </c>
      <c r="R54" s="785">
        <v>128.60650835999999</v>
      </c>
      <c r="S54" s="785">
        <v>5.3454566407856747</v>
      </c>
    </row>
    <row r="55" spans="2:19">
      <c r="B55" s="783">
        <v>46</v>
      </c>
      <c r="C55" s="788" t="s">
        <v>1530</v>
      </c>
      <c r="D55" s="785">
        <v>705.37023273727459</v>
      </c>
      <c r="E55" s="785">
        <v>0</v>
      </c>
      <c r="F55" s="785">
        <v>0</v>
      </c>
      <c r="G55" s="785">
        <v>115.92234913999999</v>
      </c>
      <c r="H55" s="785">
        <v>25.495829649999997</v>
      </c>
      <c r="I55" s="785">
        <v>-21.787533458859965</v>
      </c>
      <c r="J55" s="785">
        <v>-3.9165673299999999</v>
      </c>
      <c r="K55" s="785">
        <v>-14.725309380000001</v>
      </c>
      <c r="L55" s="785">
        <v>227555.95863100537</v>
      </c>
      <c r="M55" s="785">
        <v>136605.79359576807</v>
      </c>
      <c r="N55" s="953">
        <v>0.64406826451028665</v>
      </c>
      <c r="O55" s="786">
        <v>508.47520721727471</v>
      </c>
      <c r="P55" s="786">
        <v>88.825748959999999</v>
      </c>
      <c r="Q55" s="787">
        <v>96.697146310000008</v>
      </c>
      <c r="R55" s="785">
        <v>11.37213025</v>
      </c>
      <c r="S55" s="785">
        <v>5.2386732777388687</v>
      </c>
    </row>
    <row r="56" spans="2:19">
      <c r="B56" s="783">
        <v>47</v>
      </c>
      <c r="C56" s="788" t="s">
        <v>1531</v>
      </c>
      <c r="D56" s="785">
        <v>131.11766684</v>
      </c>
      <c r="E56" s="785">
        <v>0</v>
      </c>
      <c r="F56" s="785">
        <v>0</v>
      </c>
      <c r="G56" s="785">
        <v>29.037763239999997</v>
      </c>
      <c r="H56" s="785">
        <v>6.3751676100000001</v>
      </c>
      <c r="I56" s="785">
        <v>-6.7531317</v>
      </c>
      <c r="J56" s="785">
        <v>-0.32499491999999996</v>
      </c>
      <c r="K56" s="785">
        <v>-6.22079556</v>
      </c>
      <c r="L56" s="785">
        <v>40659.715934058331</v>
      </c>
      <c r="M56" s="785">
        <v>12993.556218635258</v>
      </c>
      <c r="N56" s="953">
        <v>0.17660057891571676</v>
      </c>
      <c r="O56" s="786">
        <v>35.679070400000001</v>
      </c>
      <c r="P56" s="786">
        <v>48.42450015</v>
      </c>
      <c r="Q56" s="787">
        <v>40.183549570000004</v>
      </c>
      <c r="R56" s="785">
        <v>6.8305467200000001</v>
      </c>
      <c r="S56" s="785">
        <v>8.1351199240519012</v>
      </c>
    </row>
    <row r="57" spans="2:19">
      <c r="B57" s="783">
        <v>48</v>
      </c>
      <c r="C57" s="788" t="s">
        <v>1532</v>
      </c>
      <c r="D57" s="785">
        <v>4.0660301299999997</v>
      </c>
      <c r="E57" s="785">
        <v>0</v>
      </c>
      <c r="F57" s="785">
        <v>0</v>
      </c>
      <c r="G57" s="785">
        <v>2.7406272999999999</v>
      </c>
      <c r="H57" s="785">
        <v>0.77076870999999991</v>
      </c>
      <c r="I57" s="785">
        <v>-0.89547359999999998</v>
      </c>
      <c r="J57" s="785">
        <v>-0.23188908999999999</v>
      </c>
      <c r="K57" s="785">
        <v>-0.66178892</v>
      </c>
      <c r="L57" s="785">
        <v>5838.2450678816085</v>
      </c>
      <c r="M57" s="785">
        <v>788.13846655699467</v>
      </c>
      <c r="N57" s="953">
        <v>0.57871507831346125</v>
      </c>
      <c r="O57" s="786">
        <v>3.89991062</v>
      </c>
      <c r="P57" s="786">
        <v>0.1375188</v>
      </c>
      <c r="Q57" s="787">
        <v>0</v>
      </c>
      <c r="R57" s="785">
        <v>2.8600709999999998E-2</v>
      </c>
      <c r="S57" s="785">
        <v>2.6497111624365135</v>
      </c>
    </row>
    <row r="58" spans="2:19">
      <c r="B58" s="783">
        <v>49</v>
      </c>
      <c r="C58" s="788" t="s">
        <v>1533</v>
      </c>
      <c r="D58" s="785">
        <v>847.53029818568268</v>
      </c>
      <c r="E58" s="785">
        <v>0</v>
      </c>
      <c r="F58" s="785">
        <v>73.288827810000001</v>
      </c>
      <c r="G58" s="785">
        <v>9.9165118200000002</v>
      </c>
      <c r="H58" s="785">
        <v>13.425365699999999</v>
      </c>
      <c r="I58" s="785">
        <v>-14.510837169585754</v>
      </c>
      <c r="J58" s="785">
        <v>-0.46625742999999997</v>
      </c>
      <c r="K58" s="785">
        <v>-10.002668136990133</v>
      </c>
      <c r="L58" s="785">
        <v>226781.05250678764</v>
      </c>
      <c r="M58" s="785">
        <v>117969.79416319104</v>
      </c>
      <c r="N58" s="953">
        <v>0.5421188900638898</v>
      </c>
      <c r="O58" s="786">
        <v>457.74752807568257</v>
      </c>
      <c r="P58" s="786">
        <v>204.01936025000001</v>
      </c>
      <c r="Q58" s="787">
        <v>75.582121579999992</v>
      </c>
      <c r="R58" s="785">
        <v>110.18128828</v>
      </c>
      <c r="S58" s="785">
        <v>5.0214816074998208</v>
      </c>
    </row>
    <row r="59" spans="2:19">
      <c r="B59" s="783">
        <v>50</v>
      </c>
      <c r="C59" s="788" t="s">
        <v>1534</v>
      </c>
      <c r="D59" s="785">
        <v>2.9959308600000001</v>
      </c>
      <c r="E59" s="785">
        <v>0</v>
      </c>
      <c r="F59" s="785">
        <v>0</v>
      </c>
      <c r="G59" s="785">
        <v>0.38003026000000001</v>
      </c>
      <c r="H59" s="785">
        <v>0.16405339000000002</v>
      </c>
      <c r="I59" s="785">
        <v>-7.5125020000000001E-2</v>
      </c>
      <c r="J59" s="785">
        <v>-9.2306000000000003E-3</v>
      </c>
      <c r="K59" s="785">
        <v>-5.1075209999999996E-2</v>
      </c>
      <c r="L59" s="785">
        <v>517.88388694046648</v>
      </c>
      <c r="M59" s="785">
        <v>301.99745745171657</v>
      </c>
      <c r="N59" s="953">
        <v>0</v>
      </c>
      <c r="O59" s="786">
        <v>2.4974186199999999</v>
      </c>
      <c r="P59" s="786">
        <v>0.30456984000000004</v>
      </c>
      <c r="Q59" s="787">
        <v>0</v>
      </c>
      <c r="R59" s="785">
        <v>0.19394239999999999</v>
      </c>
      <c r="S59" s="785">
        <v>2.6928021954077632</v>
      </c>
    </row>
    <row r="60" spans="2:19">
      <c r="B60" s="783">
        <v>51</v>
      </c>
      <c r="C60" s="784" t="s">
        <v>1535</v>
      </c>
      <c r="D60" s="785">
        <v>1035.6317460252571</v>
      </c>
      <c r="E60" s="785">
        <v>0</v>
      </c>
      <c r="F60" s="785">
        <v>0</v>
      </c>
      <c r="G60" s="785">
        <v>142.45826436999999</v>
      </c>
      <c r="H60" s="785">
        <v>60.089402340000007</v>
      </c>
      <c r="I60" s="785">
        <v>-37.114304116521154</v>
      </c>
      <c r="J60" s="785">
        <v>-13.88853825</v>
      </c>
      <c r="K60" s="785">
        <v>-19.114199170000003</v>
      </c>
      <c r="L60" s="785">
        <v>95214.488637601899</v>
      </c>
      <c r="M60" s="785">
        <v>72046.05691005729</v>
      </c>
      <c r="N60" s="953">
        <v>8.2888776474945913E-2</v>
      </c>
      <c r="O60" s="786">
        <v>492.70674965435217</v>
      </c>
      <c r="P60" s="786">
        <v>319.042814970905</v>
      </c>
      <c r="Q60" s="787">
        <v>200.22123138999999</v>
      </c>
      <c r="R60" s="785">
        <v>23.660950010000001</v>
      </c>
      <c r="S60" s="785">
        <v>6.6083782371658053</v>
      </c>
    </row>
    <row r="61" spans="2:19">
      <c r="B61" s="783">
        <v>52</v>
      </c>
      <c r="C61" s="784" t="s">
        <v>1536</v>
      </c>
      <c r="D61" s="785">
        <v>2073.0835998390498</v>
      </c>
      <c r="E61" s="785">
        <v>0</v>
      </c>
      <c r="F61" s="785">
        <v>0</v>
      </c>
      <c r="G61" s="785">
        <v>87.394312760000005</v>
      </c>
      <c r="H61" s="785">
        <v>25.345169260000002</v>
      </c>
      <c r="I61" s="785">
        <v>-30.21303541</v>
      </c>
      <c r="J61" s="785">
        <v>-8.4437737300000002</v>
      </c>
      <c r="K61" s="785">
        <v>-12.28130689</v>
      </c>
      <c r="L61" s="785">
        <v>36465.307403592291</v>
      </c>
      <c r="M61" s="785">
        <v>28072.154256492275</v>
      </c>
      <c r="N61" s="953">
        <v>3.3604810503553392E-2</v>
      </c>
      <c r="O61" s="786">
        <v>705.68866089452467</v>
      </c>
      <c r="P61" s="786">
        <v>743.41159324452497</v>
      </c>
      <c r="Q61" s="787">
        <v>542.56715338000004</v>
      </c>
      <c r="R61" s="785">
        <v>81.416192319999993</v>
      </c>
      <c r="S61" s="785">
        <v>8.0676342779106527</v>
      </c>
    </row>
    <row r="62" spans="2:19">
      <c r="B62" s="783">
        <v>53</v>
      </c>
      <c r="C62" s="784" t="s">
        <v>1537</v>
      </c>
      <c r="D62" s="785">
        <v>4389.8187121965602</v>
      </c>
      <c r="E62" s="785">
        <v>0</v>
      </c>
      <c r="F62" s="785">
        <v>218.44518587476</v>
      </c>
      <c r="G62" s="785">
        <v>176.73535385</v>
      </c>
      <c r="H62" s="785">
        <v>124.22936702</v>
      </c>
      <c r="I62" s="785">
        <v>-117.79514382000002</v>
      </c>
      <c r="J62" s="785">
        <v>-9.0825819899999995</v>
      </c>
      <c r="K62" s="785">
        <v>-65.587982260000004</v>
      </c>
      <c r="L62" s="785"/>
      <c r="M62" s="785"/>
      <c r="N62" s="953"/>
      <c r="O62" s="786">
        <v>2971.2867274665605</v>
      </c>
      <c r="P62" s="786">
        <v>670.94324461999986</v>
      </c>
      <c r="Q62" s="787">
        <v>348.82022081000002</v>
      </c>
      <c r="R62" s="785">
        <v>398.76851929999998</v>
      </c>
      <c r="S62" s="785">
        <v>4.7863069600623867</v>
      </c>
    </row>
    <row r="63" spans="2:19" ht="14.65" thickBot="1">
      <c r="B63" s="783">
        <v>54</v>
      </c>
      <c r="C63" s="784" t="s">
        <v>1538</v>
      </c>
      <c r="D63" s="785">
        <v>2039.17989848</v>
      </c>
      <c r="E63" s="785">
        <v>0</v>
      </c>
      <c r="F63" s="785">
        <v>172.72644158840001</v>
      </c>
      <c r="G63" s="785">
        <v>7.3136869000000004</v>
      </c>
      <c r="H63" s="785">
        <v>16.822344810000004</v>
      </c>
      <c r="I63" s="785">
        <v>-22.587430820000002</v>
      </c>
      <c r="J63" s="785">
        <v>-0.81506392000000005</v>
      </c>
      <c r="K63" s="785">
        <v>-13.61503141</v>
      </c>
      <c r="L63" s="785"/>
      <c r="M63" s="785"/>
      <c r="N63" s="953"/>
      <c r="O63" s="786">
        <v>1380.3911568399999</v>
      </c>
      <c r="P63" s="786">
        <v>236.78169241000001</v>
      </c>
      <c r="Q63" s="787">
        <v>110.55703556</v>
      </c>
      <c r="R63" s="785">
        <v>311.45001367000003</v>
      </c>
      <c r="S63" s="785">
        <v>4.3111061893502489</v>
      </c>
    </row>
    <row r="64" spans="2:19" ht="19.05" customHeight="1" thickBot="1">
      <c r="B64" s="778">
        <v>55</v>
      </c>
      <c r="C64" s="789" t="s">
        <v>1539</v>
      </c>
      <c r="D64" s="779">
        <v>2350.6388137165604</v>
      </c>
      <c r="E64" s="780">
        <v>0</v>
      </c>
      <c r="F64" s="779">
        <v>45.718744286361996</v>
      </c>
      <c r="G64" s="779">
        <v>169.42166694999997</v>
      </c>
      <c r="H64" s="780">
        <v>107.40702221000001</v>
      </c>
      <c r="I64" s="779">
        <v>-95.207713000000027</v>
      </c>
      <c r="J64" s="779">
        <v>-8.2675180699999995</v>
      </c>
      <c r="K64" s="780">
        <v>-51.972950850000004</v>
      </c>
      <c r="L64" s="779"/>
      <c r="M64" s="779"/>
      <c r="N64" s="952"/>
      <c r="O64" s="779">
        <v>1590.8955706265599</v>
      </c>
      <c r="P64" s="779">
        <v>434.16155220999997</v>
      </c>
      <c r="Q64" s="780">
        <v>238.26318524999999</v>
      </c>
      <c r="R64" s="779">
        <v>87.318505630000004</v>
      </c>
      <c r="S64" s="779">
        <v>5.8249183356243801</v>
      </c>
    </row>
    <row r="65" spans="2:19" ht="19.45" customHeight="1">
      <c r="B65" s="790">
        <v>56</v>
      </c>
      <c r="C65" s="791" t="s">
        <v>788</v>
      </c>
      <c r="D65" s="792">
        <v>17907.109366851317</v>
      </c>
      <c r="E65" s="793">
        <v>488.26100080572735</v>
      </c>
      <c r="F65" s="792">
        <v>1133.9073668623901</v>
      </c>
      <c r="G65" s="792">
        <v>1311.1079322999999</v>
      </c>
      <c r="H65" s="793">
        <v>735.2910371704794</v>
      </c>
      <c r="I65" s="792">
        <v>-595.78646280611542</v>
      </c>
      <c r="J65" s="792">
        <v>-70.910960489999994</v>
      </c>
      <c r="K65" s="793">
        <v>-379.43244312966698</v>
      </c>
      <c r="L65" s="792">
        <v>5695973.9516468151</v>
      </c>
      <c r="M65" s="792">
        <v>4037162.8691524696</v>
      </c>
      <c r="N65" s="954">
        <v>0.19012008805421093</v>
      </c>
      <c r="O65" s="792">
        <v>11038.358995586521</v>
      </c>
      <c r="P65" s="792">
        <v>3214.4622092247964</v>
      </c>
      <c r="Q65" s="793">
        <v>2398.0189769099998</v>
      </c>
      <c r="R65" s="792">
        <v>1256.2691851299999</v>
      </c>
      <c r="S65" s="792">
        <v>5.2658407361749626</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4" tint="0.59999389629810485"/>
  </sheetPr>
  <dimension ref="A2:S65"/>
  <sheetViews>
    <sheetView topLeftCell="C1" zoomScale="70" zoomScaleNormal="70" workbookViewId="0">
      <selection activeCell="T12" sqref="T12"/>
    </sheetView>
  </sheetViews>
  <sheetFormatPr baseColWidth="10" defaultColWidth="11.1328125" defaultRowHeight="14.25"/>
  <cols>
    <col min="1" max="1" width="11.1328125" style="1"/>
    <col min="2" max="2" width="5.6640625" style="1" customWidth="1"/>
    <col min="3" max="3" width="76.19921875" style="1" customWidth="1"/>
    <col min="4" max="4" width="11.1328125" style="1"/>
    <col min="5" max="5" width="14.3984375" style="1" customWidth="1"/>
    <col min="6" max="6" width="13.53125" style="1" customWidth="1"/>
    <col min="7" max="7" width="16.86328125" style="1" customWidth="1"/>
    <col min="8" max="10" width="14.19921875" style="1" customWidth="1"/>
    <col min="11" max="17" width="10.6640625" style="1" customWidth="1"/>
    <col min="18" max="18" width="7.6640625" style="1" customWidth="1"/>
    <col min="19" max="19" width="18.3984375" style="1" customWidth="1"/>
    <col min="20" max="16384" width="11.1328125" style="1"/>
  </cols>
  <sheetData>
    <row r="2" spans="1:19" ht="14.95" customHeight="1">
      <c r="C2" s="1122" t="s">
        <v>1540</v>
      </c>
      <c r="D2" s="1122"/>
      <c r="E2" s="1122"/>
      <c r="F2" s="1122"/>
      <c r="G2" s="1122"/>
      <c r="H2" s="1122"/>
      <c r="I2" s="1122"/>
      <c r="J2" s="1122"/>
      <c r="K2" s="1122"/>
      <c r="L2" s="1122"/>
      <c r="M2" s="1122"/>
      <c r="N2" s="1122"/>
    </row>
    <row r="3" spans="1:19" ht="14.95" customHeight="1">
      <c r="C3" s="1122"/>
      <c r="D3" s="1122"/>
      <c r="E3" s="1122"/>
      <c r="F3" s="1122"/>
      <c r="G3" s="1122"/>
      <c r="H3" s="1122"/>
      <c r="I3" s="1122"/>
      <c r="J3" s="1122"/>
      <c r="K3" s="1122"/>
      <c r="L3" s="1122"/>
      <c r="M3" s="1122"/>
      <c r="N3" s="1122"/>
    </row>
    <row r="4" spans="1:19">
      <c r="A4" s="250" t="s">
        <v>254</v>
      </c>
    </row>
    <row r="5" spans="1:19" ht="15.4">
      <c r="A5" s="43" t="s">
        <v>219</v>
      </c>
      <c r="C5" s="2"/>
      <c r="D5" s="2"/>
      <c r="E5" s="2"/>
      <c r="F5" s="2"/>
      <c r="G5" s="2"/>
      <c r="H5" s="2"/>
      <c r="I5" s="2"/>
    </row>
    <row r="6" spans="1:19" ht="15.4">
      <c r="A6" s="43"/>
      <c r="C6" s="2"/>
      <c r="D6" s="2"/>
      <c r="E6" s="2"/>
      <c r="F6" s="2"/>
      <c r="G6" s="2"/>
      <c r="H6" s="2"/>
      <c r="I6" s="2"/>
    </row>
    <row r="7" spans="1:19" ht="26.95" customHeight="1">
      <c r="B7" s="796"/>
      <c r="C7" s="796"/>
      <c r="D7" s="797" t="s">
        <v>268</v>
      </c>
      <c r="E7" s="797" t="s">
        <v>269</v>
      </c>
      <c r="F7" s="797" t="s">
        <v>270</v>
      </c>
      <c r="G7" s="797" t="s">
        <v>271</v>
      </c>
      <c r="H7" s="797" t="s">
        <v>272</v>
      </c>
      <c r="I7" s="797" t="s">
        <v>336</v>
      </c>
      <c r="J7" s="797" t="s">
        <v>337</v>
      </c>
      <c r="K7" s="797" t="s">
        <v>396</v>
      </c>
      <c r="L7" s="797" t="s">
        <v>979</v>
      </c>
      <c r="M7" s="797" t="s">
        <v>980</v>
      </c>
      <c r="N7" s="797" t="s">
        <v>981</v>
      </c>
      <c r="O7" s="797" t="s">
        <v>982</v>
      </c>
      <c r="P7" s="797" t="s">
        <v>983</v>
      </c>
      <c r="Q7" s="797" t="s">
        <v>1071</v>
      </c>
      <c r="R7" s="797" t="s">
        <v>1072</v>
      </c>
      <c r="S7" s="797" t="s">
        <v>1469</v>
      </c>
    </row>
    <row r="8" spans="1:19" ht="32.950000000000003" customHeight="1">
      <c r="B8" s="796"/>
      <c r="C8" s="798" t="s">
        <v>1541</v>
      </c>
      <c r="D8" s="1128" t="s">
        <v>1542</v>
      </c>
      <c r="E8" s="1129"/>
      <c r="F8" s="1129"/>
      <c r="G8" s="1129"/>
      <c r="H8" s="1129"/>
      <c r="I8" s="1129"/>
      <c r="J8" s="1129"/>
      <c r="K8" s="1129"/>
      <c r="L8" s="1129"/>
      <c r="M8" s="1129"/>
      <c r="N8" s="1129"/>
      <c r="O8" s="1129"/>
      <c r="P8" s="1129"/>
      <c r="Q8" s="1129"/>
      <c r="R8" s="1129"/>
      <c r="S8" s="1130"/>
    </row>
    <row r="9" spans="1:19" ht="41.95" customHeight="1">
      <c r="B9" s="796"/>
      <c r="C9" s="799"/>
      <c r="D9" s="1131" t="s">
        <v>1543</v>
      </c>
      <c r="E9" s="1132"/>
      <c r="F9" s="1132"/>
      <c r="G9" s="1132"/>
      <c r="H9" s="1132"/>
      <c r="I9" s="1132"/>
      <c r="J9" s="1133"/>
      <c r="K9" s="1131" t="s">
        <v>1544</v>
      </c>
      <c r="L9" s="1132"/>
      <c r="M9" s="1132"/>
      <c r="N9" s="1132"/>
      <c r="O9" s="1132"/>
      <c r="P9" s="1132"/>
      <c r="Q9" s="1133"/>
      <c r="R9" s="1131" t="s">
        <v>1545</v>
      </c>
      <c r="S9" s="1133"/>
    </row>
    <row r="10" spans="1:19" ht="107.95" customHeight="1" thickBot="1">
      <c r="B10" s="796"/>
      <c r="C10" s="800"/>
      <c r="D10" s="801"/>
      <c r="E10" s="802" t="s">
        <v>1546</v>
      </c>
      <c r="F10" s="802" t="s">
        <v>1547</v>
      </c>
      <c r="G10" s="802" t="s">
        <v>1548</v>
      </c>
      <c r="H10" s="802" t="s">
        <v>1549</v>
      </c>
      <c r="I10" s="802" t="s">
        <v>1550</v>
      </c>
      <c r="J10" s="802" t="s">
        <v>1551</v>
      </c>
      <c r="K10" s="803" t="s">
        <v>1552</v>
      </c>
      <c r="L10" s="802" t="s">
        <v>1553</v>
      </c>
      <c r="M10" s="802" t="s">
        <v>1554</v>
      </c>
      <c r="N10" s="802" t="s">
        <v>1555</v>
      </c>
      <c r="O10" s="802" t="s">
        <v>1556</v>
      </c>
      <c r="P10" s="802" t="s">
        <v>1557</v>
      </c>
      <c r="Q10" s="802" t="s">
        <v>1558</v>
      </c>
      <c r="R10" s="804"/>
      <c r="S10" s="802" t="s">
        <v>1559</v>
      </c>
    </row>
    <row r="11" spans="1:19">
      <c r="B11" s="783">
        <v>1</v>
      </c>
      <c r="C11" s="791" t="s">
        <v>1560</v>
      </c>
      <c r="D11" s="793">
        <v>19537.7347457873</v>
      </c>
      <c r="E11" s="793">
        <v>2019.0148015961599</v>
      </c>
      <c r="F11" s="793">
        <v>6172.6976590975</v>
      </c>
      <c r="G11" s="793">
        <v>3738.3685838729602</v>
      </c>
      <c r="H11" s="793">
        <v>1176.5128233261498</v>
      </c>
      <c r="I11" s="793">
        <v>253.27793762584</v>
      </c>
      <c r="J11" s="793">
        <v>207.84021792693002</v>
      </c>
      <c r="K11" s="793">
        <v>393.83551076849994</v>
      </c>
      <c r="L11" s="793">
        <v>451.43095504409001</v>
      </c>
      <c r="M11" s="793">
        <v>511.68845941325998</v>
      </c>
      <c r="N11" s="793">
        <v>1186.53071590576</v>
      </c>
      <c r="O11" s="793">
        <v>6323.9786819723504</v>
      </c>
      <c r="P11" s="793">
        <v>842.93341306503999</v>
      </c>
      <c r="Q11" s="793">
        <v>1181.6317546679099</v>
      </c>
      <c r="R11" s="793">
        <v>8645.7052549503987</v>
      </c>
      <c r="S11" s="954">
        <v>0.30948111850986149</v>
      </c>
    </row>
    <row r="12" spans="1:19" ht="31.35" customHeight="1">
      <c r="B12" s="783">
        <v>2</v>
      </c>
      <c r="C12" s="784" t="s">
        <v>1561</v>
      </c>
      <c r="D12" s="785">
        <v>2480.23977650807</v>
      </c>
      <c r="E12" s="785">
        <v>216.58402535056001</v>
      </c>
      <c r="F12" s="785">
        <v>394.53375414521997</v>
      </c>
      <c r="G12" s="785">
        <v>231.63424285273999</v>
      </c>
      <c r="H12" s="785">
        <v>129.78152403605</v>
      </c>
      <c r="I12" s="785">
        <v>36.600037711490003</v>
      </c>
      <c r="J12" s="785">
        <v>38.894468481259999</v>
      </c>
      <c r="K12" s="785">
        <v>112.84493504874</v>
      </c>
      <c r="L12" s="785">
        <v>188.43666513223999</v>
      </c>
      <c r="M12" s="785">
        <v>171.83590088978002</v>
      </c>
      <c r="N12" s="785">
        <v>221.12334887992998</v>
      </c>
      <c r="O12" s="785">
        <v>223.54887829967001</v>
      </c>
      <c r="P12" s="785">
        <v>43.360630949959997</v>
      </c>
      <c r="Q12" s="785">
        <v>44.157024021590004</v>
      </c>
      <c r="R12" s="785">
        <v>1474.93239328616</v>
      </c>
      <c r="S12" s="953">
        <v>2.8964493253977652E-2</v>
      </c>
    </row>
    <row r="13" spans="1:19" ht="31.35" customHeight="1">
      <c r="B13" s="783">
        <v>3</v>
      </c>
      <c r="C13" s="784" t="s">
        <v>1562</v>
      </c>
      <c r="D13" s="785">
        <v>16669.180868039199</v>
      </c>
      <c r="E13" s="785">
        <v>1797.2185402755999</v>
      </c>
      <c r="F13" s="785">
        <v>5723.8323037022801</v>
      </c>
      <c r="G13" s="785">
        <v>3457.4911636102202</v>
      </c>
      <c r="H13" s="785">
        <v>1024.7223554300999</v>
      </c>
      <c r="I13" s="785">
        <v>209.36756441435</v>
      </c>
      <c r="J13" s="785">
        <v>165.32177198567001</v>
      </c>
      <c r="K13" s="785">
        <v>280.90827364976002</v>
      </c>
      <c r="L13" s="785">
        <v>262.22760116185003</v>
      </c>
      <c r="M13" s="785">
        <v>332.94052982348001</v>
      </c>
      <c r="N13" s="785">
        <v>954.71270218583004</v>
      </c>
      <c r="O13" s="785">
        <v>6044.3356548626807</v>
      </c>
      <c r="P13" s="785">
        <v>786.79433121507998</v>
      </c>
      <c r="Q13" s="785">
        <v>1117.8947011963201</v>
      </c>
      <c r="R13" s="785">
        <v>6889.3670739442396</v>
      </c>
      <c r="S13" s="953">
        <v>0.37712316348325969</v>
      </c>
    </row>
    <row r="14" spans="1:19" ht="31.35" customHeight="1">
      <c r="B14" s="783">
        <v>4</v>
      </c>
      <c r="C14" s="805" t="s">
        <v>1563</v>
      </c>
      <c r="D14" s="785">
        <v>388.31410124000001</v>
      </c>
      <c r="E14" s="785">
        <v>5.2122359700000001</v>
      </c>
      <c r="F14" s="785">
        <v>54.331601249999999</v>
      </c>
      <c r="G14" s="785">
        <v>49.243177410000001</v>
      </c>
      <c r="H14" s="785">
        <v>22.008943859999999</v>
      </c>
      <c r="I14" s="785">
        <v>7.3103354999999999</v>
      </c>
      <c r="J14" s="785">
        <v>3.6239774599999999</v>
      </c>
      <c r="K14" s="785">
        <v>8.2302070000000005E-2</v>
      </c>
      <c r="L14" s="785">
        <v>0.76668875000000003</v>
      </c>
      <c r="M14" s="785">
        <v>6.9120287000000005</v>
      </c>
      <c r="N14" s="785">
        <v>10.69466484</v>
      </c>
      <c r="O14" s="785">
        <v>56.09414881</v>
      </c>
      <c r="P14" s="785">
        <v>12.778450900000001</v>
      </c>
      <c r="Q14" s="785">
        <v>19.580029449999998</v>
      </c>
      <c r="R14" s="785">
        <v>281.40578771999998</v>
      </c>
      <c r="S14" s="953">
        <v>0.12374286332961992</v>
      </c>
    </row>
    <row r="15" spans="1:19" ht="31.35" customHeight="1" thickBot="1">
      <c r="B15" s="783">
        <v>5</v>
      </c>
      <c r="C15" s="806" t="s">
        <v>1564</v>
      </c>
      <c r="D15" s="785">
        <v>2674.9193896086304</v>
      </c>
      <c r="E15" s="785">
        <v>361.81440644666998</v>
      </c>
      <c r="F15" s="785">
        <v>1120.6295294806</v>
      </c>
      <c r="G15" s="785">
        <v>611.15489597383998</v>
      </c>
      <c r="H15" s="785">
        <v>390.34232696779003</v>
      </c>
      <c r="I15" s="785">
        <v>88.180928855330009</v>
      </c>
      <c r="J15" s="785">
        <v>102.7973018844</v>
      </c>
      <c r="K15" s="785">
        <v>0</v>
      </c>
      <c r="L15" s="785">
        <v>0</v>
      </c>
      <c r="M15" s="785">
        <v>0</v>
      </c>
      <c r="N15" s="785">
        <v>0</v>
      </c>
      <c r="O15" s="785">
        <v>0</v>
      </c>
      <c r="P15" s="785">
        <v>0</v>
      </c>
      <c r="Q15" s="785">
        <v>0</v>
      </c>
      <c r="R15" s="785">
        <v>2674.9193896086304</v>
      </c>
      <c r="S15" s="953">
        <v>1</v>
      </c>
    </row>
    <row r="16" spans="1:19">
      <c r="B16" s="783">
        <v>6</v>
      </c>
      <c r="C16" s="791" t="s">
        <v>1565</v>
      </c>
      <c r="D16" s="793">
        <v>759.28164338332999</v>
      </c>
      <c r="E16" s="793">
        <v>0</v>
      </c>
      <c r="F16" s="793">
        <v>0</v>
      </c>
      <c r="G16" s="793">
        <v>0</v>
      </c>
      <c r="H16" s="793">
        <v>0</v>
      </c>
      <c r="I16" s="793">
        <v>0</v>
      </c>
      <c r="J16" s="793">
        <v>0</v>
      </c>
      <c r="K16" s="793">
        <v>0</v>
      </c>
      <c r="L16" s="793">
        <v>0</v>
      </c>
      <c r="M16" s="793">
        <v>0</v>
      </c>
      <c r="N16" s="793">
        <v>0</v>
      </c>
      <c r="O16" s="793">
        <v>0</v>
      </c>
      <c r="P16" s="793">
        <v>0</v>
      </c>
      <c r="Q16" s="793">
        <v>0</v>
      </c>
      <c r="R16" s="793">
        <v>759.28164338332999</v>
      </c>
      <c r="S16" s="954">
        <v>0</v>
      </c>
    </row>
    <row r="17" spans="2:19" ht="31.35" customHeight="1">
      <c r="B17" s="783">
        <v>7</v>
      </c>
      <c r="C17" s="784" t="s">
        <v>1561</v>
      </c>
      <c r="D17" s="785">
        <v>575.30444665391008</v>
      </c>
      <c r="E17" s="785">
        <v>0</v>
      </c>
      <c r="F17" s="785">
        <v>0</v>
      </c>
      <c r="G17" s="785">
        <v>0</v>
      </c>
      <c r="H17" s="785">
        <v>0</v>
      </c>
      <c r="I17" s="785">
        <v>0</v>
      </c>
      <c r="J17" s="785">
        <v>0</v>
      </c>
      <c r="K17" s="785">
        <v>0</v>
      </c>
      <c r="L17" s="785">
        <v>0</v>
      </c>
      <c r="M17" s="785">
        <v>0</v>
      </c>
      <c r="N17" s="785">
        <v>0</v>
      </c>
      <c r="O17" s="785">
        <v>0</v>
      </c>
      <c r="P17" s="785">
        <v>0</v>
      </c>
      <c r="Q17" s="785">
        <v>0</v>
      </c>
      <c r="R17" s="785">
        <v>575.30444665391008</v>
      </c>
      <c r="S17" s="953">
        <v>0</v>
      </c>
    </row>
    <row r="18" spans="2:19" ht="31.35" customHeight="1">
      <c r="B18" s="783">
        <v>8</v>
      </c>
      <c r="C18" s="784" t="s">
        <v>1562</v>
      </c>
      <c r="D18" s="785">
        <v>178.11543585941999</v>
      </c>
      <c r="E18" s="785">
        <v>0</v>
      </c>
      <c r="F18" s="785">
        <v>0</v>
      </c>
      <c r="G18" s="785">
        <v>0</v>
      </c>
      <c r="H18" s="785">
        <v>0</v>
      </c>
      <c r="I18" s="785">
        <v>0</v>
      </c>
      <c r="J18" s="785">
        <v>0</v>
      </c>
      <c r="K18" s="785">
        <v>0</v>
      </c>
      <c r="L18" s="785">
        <v>0</v>
      </c>
      <c r="M18" s="785">
        <v>0</v>
      </c>
      <c r="N18" s="785">
        <v>0</v>
      </c>
      <c r="O18" s="785">
        <v>0</v>
      </c>
      <c r="P18" s="785">
        <v>0</v>
      </c>
      <c r="Q18" s="785">
        <v>0</v>
      </c>
      <c r="R18" s="785">
        <v>178.11543585941999</v>
      </c>
      <c r="S18" s="953">
        <v>0</v>
      </c>
    </row>
    <row r="19" spans="2:19" ht="31.35" customHeight="1">
      <c r="B19" s="783">
        <v>9</v>
      </c>
      <c r="C19" s="805" t="s">
        <v>1563</v>
      </c>
      <c r="D19" s="785">
        <v>5.8617608700000003</v>
      </c>
      <c r="E19" s="785">
        <v>0</v>
      </c>
      <c r="F19" s="785">
        <v>0</v>
      </c>
      <c r="G19" s="785">
        <v>0</v>
      </c>
      <c r="H19" s="785">
        <v>0</v>
      </c>
      <c r="I19" s="785">
        <v>0</v>
      </c>
      <c r="J19" s="785">
        <v>0</v>
      </c>
      <c r="K19" s="785">
        <v>0</v>
      </c>
      <c r="L19" s="785">
        <v>0</v>
      </c>
      <c r="M19" s="785">
        <v>0</v>
      </c>
      <c r="N19" s="785">
        <v>0</v>
      </c>
      <c r="O19" s="785">
        <v>0</v>
      </c>
      <c r="P19" s="785">
        <v>0</v>
      </c>
      <c r="Q19" s="785">
        <v>0</v>
      </c>
      <c r="R19" s="785">
        <v>5.8617608700000003</v>
      </c>
      <c r="S19" s="953">
        <v>0</v>
      </c>
    </row>
    <row r="20" spans="2:19" ht="31.35" customHeight="1">
      <c r="B20" s="783">
        <v>10</v>
      </c>
      <c r="C20" s="805" t="s">
        <v>1564</v>
      </c>
      <c r="D20" s="785">
        <v>0</v>
      </c>
      <c r="E20" s="785">
        <v>0</v>
      </c>
      <c r="F20" s="785">
        <v>0</v>
      </c>
      <c r="G20" s="785">
        <v>0</v>
      </c>
      <c r="H20" s="785">
        <v>0</v>
      </c>
      <c r="I20" s="785">
        <v>0</v>
      </c>
      <c r="J20" s="785">
        <v>0</v>
      </c>
      <c r="K20" s="785">
        <v>0</v>
      </c>
      <c r="L20" s="785">
        <v>0</v>
      </c>
      <c r="M20" s="785">
        <v>0</v>
      </c>
      <c r="N20" s="785">
        <v>0</v>
      </c>
      <c r="O20" s="785">
        <v>0</v>
      </c>
      <c r="P20" s="785">
        <v>0</v>
      </c>
      <c r="Q20" s="785">
        <v>0</v>
      </c>
      <c r="R20" s="785">
        <v>0</v>
      </c>
      <c r="S20" s="953">
        <v>0</v>
      </c>
    </row>
    <row r="64" ht="19.05" customHeight="1"/>
    <row r="65" ht="19.45" customHeight="1"/>
  </sheetData>
  <mergeCells count="5">
    <mergeCell ref="D8:S8"/>
    <mergeCell ref="D9:J9"/>
    <mergeCell ref="K9:Q9"/>
    <mergeCell ref="R9:S9"/>
    <mergeCell ref="C2:N3"/>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4" tint="0.59999389629810485"/>
  </sheetPr>
  <dimension ref="A2:M57"/>
  <sheetViews>
    <sheetView zoomScale="85" zoomScaleNormal="85" workbookViewId="0"/>
  </sheetViews>
  <sheetFormatPr baseColWidth="10" defaultColWidth="11.1328125" defaultRowHeight="14.25"/>
  <cols>
    <col min="1" max="1" width="11.1328125" style="1"/>
    <col min="2" max="2" width="7.86328125" style="1" customWidth="1"/>
    <col min="3" max="3" width="35.6640625" style="1" customWidth="1"/>
    <col min="4" max="4" width="14.1328125" style="1" customWidth="1"/>
    <col min="5" max="5" width="22.86328125" style="1" customWidth="1"/>
    <col min="6" max="6" width="26.1328125" style="1" customWidth="1"/>
    <col min="7" max="7" width="11.1328125" style="1"/>
    <col min="8" max="8" width="25.59765625" style="1" customWidth="1"/>
    <col min="9" max="9" width="14" style="1" customWidth="1"/>
    <col min="10" max="10" width="11.19921875" style="1" customWidth="1"/>
    <col min="11" max="16" width="12.19921875" style="1" customWidth="1"/>
    <col min="17" max="17" width="7.6640625" style="1" customWidth="1"/>
    <col min="18" max="18" width="18.3984375" style="1" customWidth="1"/>
    <col min="19" max="16384" width="11.1328125" style="1"/>
  </cols>
  <sheetData>
    <row r="2" spans="1:13" ht="14.95" customHeight="1">
      <c r="C2" s="1122" t="s">
        <v>1566</v>
      </c>
      <c r="D2" s="1122"/>
      <c r="E2" s="1122"/>
      <c r="F2" s="1122"/>
      <c r="G2" s="1122"/>
      <c r="H2" s="1122"/>
      <c r="I2" s="1122"/>
      <c r="J2" s="1122"/>
      <c r="K2" s="1122"/>
      <c r="L2" s="1122"/>
      <c r="M2" s="1122"/>
    </row>
    <row r="3" spans="1:13" ht="14.95" customHeight="1">
      <c r="C3" s="1122"/>
      <c r="D3" s="1122"/>
      <c r="E3" s="1122"/>
      <c r="F3" s="1122"/>
      <c r="G3" s="1122"/>
      <c r="H3" s="1122"/>
      <c r="I3" s="1122"/>
      <c r="J3" s="1122"/>
      <c r="K3" s="1122"/>
      <c r="L3" s="1122"/>
      <c r="M3" s="1122"/>
    </row>
    <row r="4" spans="1:13">
      <c r="A4" s="250" t="s">
        <v>254</v>
      </c>
    </row>
    <row r="5" spans="1:13" ht="15.4">
      <c r="A5" s="43" t="s">
        <v>222</v>
      </c>
      <c r="C5" s="2"/>
      <c r="D5" s="2"/>
      <c r="E5" s="2"/>
      <c r="F5" s="2"/>
      <c r="G5" s="2"/>
      <c r="H5" s="2"/>
    </row>
    <row r="6" spans="1:13" ht="15.4">
      <c r="A6" s="43"/>
      <c r="C6" s="2"/>
      <c r="D6" s="2"/>
      <c r="E6" s="2"/>
      <c r="F6" s="2"/>
      <c r="G6" s="2"/>
      <c r="H6" s="2"/>
    </row>
    <row r="7" spans="1:13" ht="26.95" customHeight="1">
      <c r="C7" s="807" t="s">
        <v>268</v>
      </c>
      <c r="D7" s="807" t="s">
        <v>269</v>
      </c>
      <c r="E7" s="807" t="s">
        <v>270</v>
      </c>
      <c r="F7" s="807" t="s">
        <v>271</v>
      </c>
      <c r="G7" s="807" t="s">
        <v>272</v>
      </c>
      <c r="H7" s="807" t="s">
        <v>336</v>
      </c>
    </row>
    <row r="8" spans="1:13" ht="89.2" customHeight="1">
      <c r="B8" s="808"/>
      <c r="C8" s="809" t="s">
        <v>2198</v>
      </c>
      <c r="D8" s="935" t="s">
        <v>2199</v>
      </c>
      <c r="E8" s="935" t="s">
        <v>2200</v>
      </c>
      <c r="F8" s="935" t="s">
        <v>2201</v>
      </c>
      <c r="G8" s="935" t="s">
        <v>2202</v>
      </c>
      <c r="H8" s="935" t="s">
        <v>2203</v>
      </c>
      <c r="I8" s="936" t="s">
        <v>2204</v>
      </c>
    </row>
    <row r="9" spans="1:13" ht="31.05" customHeight="1">
      <c r="B9" s="808">
        <v>1</v>
      </c>
      <c r="C9" s="942" t="s">
        <v>2205</v>
      </c>
      <c r="D9" s="943" t="s">
        <v>2143</v>
      </c>
      <c r="E9" s="945" t="s">
        <v>2144</v>
      </c>
      <c r="F9" s="943" t="s">
        <v>2145</v>
      </c>
      <c r="G9" s="946">
        <v>0.79</v>
      </c>
      <c r="H9" s="943">
        <v>1</v>
      </c>
      <c r="I9" s="947">
        <v>-0.25</v>
      </c>
    </row>
    <row r="10" spans="1:13" ht="31.05" customHeight="1">
      <c r="B10" s="808">
        <v>2</v>
      </c>
      <c r="C10" s="944" t="s">
        <v>2206</v>
      </c>
      <c r="D10" s="943">
        <v>1</v>
      </c>
      <c r="E10" s="945" t="s">
        <v>2146</v>
      </c>
      <c r="F10" s="943" t="s">
        <v>2145</v>
      </c>
      <c r="G10" s="946">
        <v>1.2689999999999999</v>
      </c>
      <c r="H10" s="943">
        <v>1</v>
      </c>
      <c r="I10" s="947">
        <v>-0.37</v>
      </c>
    </row>
    <row r="11" spans="1:13" ht="28.25" customHeight="1">
      <c r="B11" s="808">
        <v>3</v>
      </c>
      <c r="C11" s="944" t="s">
        <v>2207</v>
      </c>
      <c r="D11" s="943">
        <v>1</v>
      </c>
      <c r="E11" s="945" t="s">
        <v>2147</v>
      </c>
      <c r="F11" s="943" t="s">
        <v>2212</v>
      </c>
      <c r="G11" s="946">
        <v>0</v>
      </c>
      <c r="H11" s="943">
        <v>0</v>
      </c>
      <c r="I11" s="947">
        <v>-1</v>
      </c>
    </row>
    <row r="12" spans="1:13" ht="24.7" customHeight="1">
      <c r="B12" s="808">
        <v>4</v>
      </c>
      <c r="C12" s="944" t="s">
        <v>2208</v>
      </c>
      <c r="D12" s="943" t="s">
        <v>2143</v>
      </c>
      <c r="E12" s="945" t="s">
        <v>2213</v>
      </c>
      <c r="F12" s="943" t="s">
        <v>2145</v>
      </c>
      <c r="G12" s="946">
        <v>0.70699999999999996</v>
      </c>
      <c r="H12" s="943">
        <v>1</v>
      </c>
      <c r="I12" s="947">
        <v>-0.2</v>
      </c>
    </row>
    <row r="13" spans="1:13" ht="15.4">
      <c r="B13" s="808">
        <v>5</v>
      </c>
      <c r="C13" s="944" t="s">
        <v>2209</v>
      </c>
      <c r="D13" s="943" t="s">
        <v>2148</v>
      </c>
      <c r="E13" s="945" t="s">
        <v>2149</v>
      </c>
      <c r="F13" s="943" t="s">
        <v>2145</v>
      </c>
      <c r="G13" s="946">
        <v>8.1000000000000003E-2</v>
      </c>
      <c r="H13" s="943">
        <v>0</v>
      </c>
      <c r="I13" s="947">
        <v>-0.3</v>
      </c>
    </row>
    <row r="14" spans="1:13" ht="23.75" customHeight="1">
      <c r="B14" s="808">
        <v>6</v>
      </c>
      <c r="C14" s="944" t="s">
        <v>2210</v>
      </c>
      <c r="D14" s="943">
        <v>3</v>
      </c>
      <c r="E14" s="945" t="s">
        <v>2214</v>
      </c>
      <c r="F14" s="943" t="s">
        <v>1710</v>
      </c>
      <c r="G14" s="946">
        <v>1.2050000000000001</v>
      </c>
      <c r="H14" s="943">
        <v>1</v>
      </c>
      <c r="I14" s="947">
        <v>-0.25</v>
      </c>
    </row>
    <row r="15" spans="1:13" ht="15.4">
      <c r="B15" s="808">
        <v>7</v>
      </c>
      <c r="C15" s="944" t="s">
        <v>2211</v>
      </c>
      <c r="D15" s="943" t="s">
        <v>2143</v>
      </c>
      <c r="E15" s="945" t="s">
        <v>2215</v>
      </c>
      <c r="F15" s="943" t="s">
        <v>2145</v>
      </c>
      <c r="G15" s="946">
        <v>0.63100000000000001</v>
      </c>
      <c r="H15" s="943">
        <v>1</v>
      </c>
      <c r="I15" s="947">
        <v>-0.2</v>
      </c>
    </row>
    <row r="17" spans="3:3">
      <c r="C17" s="1" t="str">
        <f>+[1]ESG3!$C$29</f>
        <v>*Para los sectores de combustibles fósiles, automoción y aluminio el año base es 2022.</v>
      </c>
    </row>
    <row r="56" ht="19.05" customHeight="1"/>
    <row r="57" ht="19.45" customHeight="1"/>
  </sheetData>
  <mergeCells count="1">
    <mergeCell ref="C2:M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4" tint="0.59999389629810485"/>
  </sheetPr>
  <dimension ref="A2:N65"/>
  <sheetViews>
    <sheetView workbookViewId="0"/>
  </sheetViews>
  <sheetFormatPr baseColWidth="10" defaultColWidth="11.1328125" defaultRowHeight="14.25"/>
  <cols>
    <col min="1" max="2" width="11.1328125" style="1"/>
    <col min="3" max="3" width="25.1328125" style="1" customWidth="1"/>
    <col min="4" max="4" width="31.6640625" style="1" customWidth="1"/>
    <col min="5" max="5" width="17.1328125" style="1" customWidth="1"/>
    <col min="6" max="6" width="23.19921875" style="1" customWidth="1"/>
    <col min="7" max="8" width="25.59765625" style="1" customWidth="1"/>
    <col min="9" max="9" width="21.6640625" style="1" customWidth="1"/>
    <col min="10" max="10" width="14" style="1" customWidth="1"/>
    <col min="11" max="11" width="11.19921875" style="1" customWidth="1"/>
    <col min="12" max="17" width="12.19921875" style="1" customWidth="1"/>
    <col min="18" max="18" width="7.6640625" style="1" customWidth="1"/>
    <col min="19" max="19" width="18.3984375" style="1" customWidth="1"/>
    <col min="20" max="16384" width="11.1328125" style="1"/>
  </cols>
  <sheetData>
    <row r="2" spans="1:14" ht="14.95" customHeight="1">
      <c r="C2" s="1122" t="s">
        <v>1567</v>
      </c>
      <c r="D2" s="1122"/>
      <c r="E2" s="1122"/>
      <c r="F2" s="1122"/>
      <c r="G2" s="1122"/>
      <c r="H2" s="1122"/>
      <c r="I2" s="1122"/>
      <c r="J2" s="1122"/>
      <c r="K2" s="1122"/>
      <c r="L2" s="1122"/>
      <c r="M2" s="1122"/>
      <c r="N2" s="1122"/>
    </row>
    <row r="3" spans="1:14" ht="14.95" customHeight="1">
      <c r="C3" s="1122"/>
      <c r="D3" s="1122"/>
      <c r="E3" s="1122"/>
      <c r="F3" s="1122"/>
      <c r="G3" s="1122"/>
      <c r="H3" s="1122"/>
      <c r="I3" s="1122"/>
      <c r="J3" s="1122"/>
      <c r="K3" s="1122"/>
      <c r="L3" s="1122"/>
      <c r="M3" s="1122"/>
      <c r="N3" s="1122"/>
    </row>
    <row r="4" spans="1:14">
      <c r="A4" s="250" t="s">
        <v>254</v>
      </c>
    </row>
    <row r="5" spans="1:14" ht="15.4">
      <c r="A5" s="43" t="s">
        <v>225</v>
      </c>
      <c r="C5" s="2"/>
      <c r="D5" s="2"/>
      <c r="E5" s="2"/>
      <c r="F5" s="2"/>
      <c r="G5" s="2"/>
      <c r="H5" s="2"/>
      <c r="I5" s="2"/>
    </row>
    <row r="6" spans="1:14" ht="15.4">
      <c r="A6" s="43"/>
      <c r="C6" s="2"/>
      <c r="D6" s="2"/>
      <c r="E6" s="2"/>
      <c r="F6" s="2"/>
      <c r="G6" s="2"/>
      <c r="H6" s="2"/>
      <c r="I6" s="2"/>
    </row>
    <row r="7" spans="1:14" ht="26.95" customHeight="1">
      <c r="B7" s="816" t="s">
        <v>1568</v>
      </c>
      <c r="C7" s="807" t="s">
        <v>268</v>
      </c>
      <c r="D7" s="807" t="s">
        <v>269</v>
      </c>
      <c r="E7" s="807" t="s">
        <v>270</v>
      </c>
      <c r="F7" s="807" t="s">
        <v>271</v>
      </c>
      <c r="G7" s="807" t="s">
        <v>272</v>
      </c>
    </row>
    <row r="8" spans="1:14" ht="89.2" customHeight="1">
      <c r="B8" s="817"/>
      <c r="C8" s="818" t="s">
        <v>1569</v>
      </c>
      <c r="D8" s="809" t="s">
        <v>1570</v>
      </c>
      <c r="E8" s="809" t="s">
        <v>1481</v>
      </c>
      <c r="F8" s="809" t="s">
        <v>1479</v>
      </c>
      <c r="G8" s="810" t="s">
        <v>1571</v>
      </c>
    </row>
    <row r="9" spans="1:14" ht="25.45" customHeight="1">
      <c r="B9" s="808">
        <v>1</v>
      </c>
      <c r="C9" s="819">
        <v>0</v>
      </c>
      <c r="D9" s="820">
        <v>0</v>
      </c>
      <c r="E9" s="819">
        <v>0</v>
      </c>
      <c r="F9" s="821">
        <v>0</v>
      </c>
      <c r="G9" s="819">
        <v>0</v>
      </c>
    </row>
    <row r="10" spans="1:14" ht="31.05" customHeight="1">
      <c r="B10" s="817"/>
      <c r="C10" s="817" t="s">
        <v>1572</v>
      </c>
      <c r="D10" s="817"/>
      <c r="E10" s="817"/>
    </row>
    <row r="11" spans="1:14">
      <c r="B11" s="808"/>
    </row>
    <row r="12" spans="1:14" ht="24.7" customHeight="1">
      <c r="B12" s="808"/>
    </row>
    <row r="13" spans="1:14">
      <c r="B13" s="808"/>
    </row>
    <row r="14" spans="1:14">
      <c r="B14" s="808"/>
    </row>
    <row r="15" spans="1:14">
      <c r="B15" s="808"/>
    </row>
    <row r="16" spans="1:14">
      <c r="B16" s="808"/>
    </row>
    <row r="17" spans="2:9" ht="36" customHeight="1">
      <c r="B17" s="808"/>
    </row>
    <row r="18" spans="2:9">
      <c r="B18" s="808"/>
      <c r="C18" s="811"/>
      <c r="F18" s="812"/>
      <c r="G18" s="812"/>
      <c r="H18" s="812"/>
      <c r="I18" s="812"/>
    </row>
    <row r="19" spans="2:9">
      <c r="B19" s="808"/>
      <c r="C19" s="813"/>
      <c r="F19" s="812"/>
      <c r="G19" s="812"/>
      <c r="H19" s="812"/>
      <c r="I19" s="812"/>
    </row>
    <row r="20" spans="2:9">
      <c r="B20" s="814"/>
      <c r="C20" s="815"/>
      <c r="D20" s="814"/>
      <c r="E20" s="814"/>
      <c r="F20" s="814"/>
      <c r="G20" s="814"/>
      <c r="H20" s="814"/>
    </row>
    <row r="64" ht="19.05" customHeight="1"/>
    <row r="65" ht="19.45" customHeight="1"/>
  </sheetData>
  <mergeCells count="1">
    <mergeCell ref="C2:N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4" tint="0.59999389629810485"/>
  </sheetPr>
  <dimension ref="A2:Q30"/>
  <sheetViews>
    <sheetView zoomScale="55" zoomScaleNormal="55" workbookViewId="0">
      <selection activeCell="D12" sqref="D12:Q24"/>
    </sheetView>
  </sheetViews>
  <sheetFormatPr baseColWidth="10" defaultColWidth="11.1328125" defaultRowHeight="14.25"/>
  <cols>
    <col min="1" max="1" width="11.1328125" style="1"/>
    <col min="2" max="2" width="7.59765625" style="1" customWidth="1"/>
    <col min="3" max="3" width="59.19921875" style="1" customWidth="1"/>
    <col min="4" max="4" width="10.3984375" style="1" customWidth="1"/>
    <col min="5" max="6" width="12.86328125" style="1" customWidth="1"/>
    <col min="7" max="7" width="13.19921875" style="1" customWidth="1"/>
    <col min="8" max="8" width="12.6640625" style="1" customWidth="1"/>
    <col min="9" max="9" width="16.86328125" style="1" customWidth="1"/>
    <col min="10" max="10" width="20" style="1" customWidth="1"/>
    <col min="11" max="11" width="21" style="1" customWidth="1"/>
    <col min="12" max="12" width="25" style="1" customWidth="1"/>
    <col min="13" max="13" width="12.19921875" style="1" customWidth="1"/>
    <col min="14" max="14" width="15" style="1" customWidth="1"/>
    <col min="15" max="15" width="12.19921875" style="1" customWidth="1"/>
    <col min="16" max="16" width="15.1328125" style="1" customWidth="1"/>
    <col min="17" max="17" width="15.3984375" style="1" customWidth="1"/>
    <col min="18" max="18" width="7.6640625" style="1" customWidth="1"/>
    <col min="19" max="19" width="18.3984375" style="1" customWidth="1"/>
    <col min="20" max="16384" width="11.1328125" style="1"/>
  </cols>
  <sheetData>
    <row r="2" spans="1:17" ht="14.95" customHeight="1">
      <c r="C2" s="1122" t="s">
        <v>1573</v>
      </c>
      <c r="D2" s="1122"/>
      <c r="E2" s="1122"/>
      <c r="F2" s="1122"/>
      <c r="G2" s="1122"/>
      <c r="H2" s="1122"/>
      <c r="I2" s="1122"/>
      <c r="J2" s="1122"/>
      <c r="K2" s="1122"/>
      <c r="L2" s="1122"/>
      <c r="M2" s="1122"/>
      <c r="N2" s="1122"/>
    </row>
    <row r="3" spans="1:17" ht="14.95" customHeight="1">
      <c r="C3" s="1122"/>
      <c r="D3" s="1122"/>
      <c r="E3" s="1122"/>
      <c r="F3" s="1122"/>
      <c r="G3" s="1122"/>
      <c r="H3" s="1122"/>
      <c r="I3" s="1122"/>
      <c r="J3" s="1122"/>
      <c r="K3" s="1122"/>
      <c r="L3" s="1122"/>
      <c r="M3" s="1122"/>
      <c r="N3" s="1122"/>
    </row>
    <row r="4" spans="1:17">
      <c r="A4" s="250" t="s">
        <v>254</v>
      </c>
    </row>
    <row r="5" spans="1:17" ht="15.4">
      <c r="A5" s="43" t="s">
        <v>228</v>
      </c>
      <c r="C5" s="2"/>
      <c r="D5" s="2"/>
      <c r="E5" s="2"/>
      <c r="F5" s="2"/>
      <c r="G5" s="2"/>
      <c r="H5" s="2"/>
      <c r="I5" s="2"/>
    </row>
    <row r="6" spans="1:17" ht="15.4">
      <c r="A6" s="43"/>
      <c r="C6" s="2"/>
      <c r="D6" s="2"/>
      <c r="E6" s="2"/>
      <c r="F6" s="2"/>
      <c r="G6" s="2"/>
      <c r="H6" s="2"/>
      <c r="I6" s="2"/>
    </row>
    <row r="7" spans="1:17" ht="26.95" customHeight="1">
      <c r="C7" s="807" t="s">
        <v>268</v>
      </c>
      <c r="D7" s="807" t="s">
        <v>269</v>
      </c>
      <c r="E7" s="807" t="s">
        <v>270</v>
      </c>
      <c r="F7" s="807" t="s">
        <v>271</v>
      </c>
      <c r="G7" s="807" t="s">
        <v>272</v>
      </c>
      <c r="H7" s="807" t="s">
        <v>336</v>
      </c>
      <c r="I7" s="807" t="s">
        <v>337</v>
      </c>
      <c r="J7" s="807" t="s">
        <v>396</v>
      </c>
      <c r="K7" s="807" t="s">
        <v>979</v>
      </c>
      <c r="L7" s="807" t="s">
        <v>980</v>
      </c>
      <c r="M7" s="807" t="s">
        <v>981</v>
      </c>
      <c r="N7" s="807" t="s">
        <v>982</v>
      </c>
      <c r="O7" s="807" t="s">
        <v>983</v>
      </c>
      <c r="P7" s="807" t="s">
        <v>1071</v>
      </c>
      <c r="Q7" s="807" t="s">
        <v>1574</v>
      </c>
    </row>
    <row r="8" spans="1:17" ht="25.8" customHeight="1">
      <c r="C8" s="822"/>
      <c r="D8" s="1131" t="s">
        <v>1471</v>
      </c>
      <c r="E8" s="1132"/>
      <c r="F8" s="1132"/>
      <c r="G8" s="1132"/>
      <c r="H8" s="1132"/>
      <c r="I8" s="1132"/>
      <c r="J8" s="1132"/>
      <c r="K8" s="1132"/>
      <c r="L8" s="1132"/>
      <c r="M8" s="1132"/>
      <c r="N8" s="1132"/>
      <c r="O8" s="1132"/>
      <c r="P8" s="1132"/>
      <c r="Q8" s="1132"/>
    </row>
    <row r="9" spans="1:17" ht="25.45" customHeight="1">
      <c r="C9" s="796"/>
      <c r="D9" s="823"/>
      <c r="E9" s="1128" t="s">
        <v>1575</v>
      </c>
      <c r="F9" s="1129"/>
      <c r="G9" s="1129"/>
      <c r="H9" s="1129"/>
      <c r="I9" s="1129"/>
      <c r="J9" s="1129"/>
      <c r="K9" s="1129"/>
      <c r="L9" s="1129"/>
      <c r="M9" s="1129"/>
      <c r="N9" s="1129"/>
      <c r="O9" s="1129"/>
      <c r="P9" s="1129"/>
      <c r="Q9" s="1129"/>
    </row>
    <row r="10" spans="1:17" ht="69.5" customHeight="1">
      <c r="C10" s="796"/>
      <c r="D10" s="823"/>
      <c r="E10" s="1128" t="s">
        <v>1576</v>
      </c>
      <c r="F10" s="1129"/>
      <c r="G10" s="1129"/>
      <c r="H10" s="1129"/>
      <c r="I10" s="1130"/>
      <c r="J10" s="1134" t="s">
        <v>1577</v>
      </c>
      <c r="K10" s="1136" t="s">
        <v>1578</v>
      </c>
      <c r="L10" s="1138" t="s">
        <v>1579</v>
      </c>
      <c r="M10" s="1138" t="s">
        <v>1580</v>
      </c>
      <c r="N10" s="1138" t="s">
        <v>1581</v>
      </c>
      <c r="O10" s="1131" t="s">
        <v>1073</v>
      </c>
      <c r="P10" s="1132"/>
      <c r="Q10" s="1132"/>
    </row>
    <row r="11" spans="1:17" ht="99.7" customHeight="1">
      <c r="C11" s="796"/>
      <c r="D11" s="824"/>
      <c r="E11" s="824" t="s">
        <v>1475</v>
      </c>
      <c r="F11" s="824" t="s">
        <v>1476</v>
      </c>
      <c r="G11" s="824" t="s">
        <v>1477</v>
      </c>
      <c r="H11" s="824" t="s">
        <v>1478</v>
      </c>
      <c r="I11" s="824" t="s">
        <v>1479</v>
      </c>
      <c r="J11" s="1135"/>
      <c r="K11" s="1137"/>
      <c r="L11" s="1139"/>
      <c r="M11" s="1123"/>
      <c r="N11" s="1123"/>
      <c r="O11" s="825"/>
      <c r="P11" s="824" t="s">
        <v>1582</v>
      </c>
      <c r="Q11" s="824" t="s">
        <v>1583</v>
      </c>
    </row>
    <row r="12" spans="1:17" ht="28.5" customHeight="1">
      <c r="B12" s="783">
        <v>1</v>
      </c>
      <c r="C12" s="805" t="s">
        <v>1486</v>
      </c>
      <c r="D12" s="843">
        <v>445.94505847000005</v>
      </c>
      <c r="E12" s="843">
        <v>4.1995293199999999</v>
      </c>
      <c r="F12" s="843">
        <v>0.20045434000000001</v>
      </c>
      <c r="G12" s="843">
        <v>3.7597999999999999E-2</v>
      </c>
      <c r="H12" s="843">
        <v>0.14722764999999999</v>
      </c>
      <c r="I12" s="843">
        <v>2.4018552239870585</v>
      </c>
      <c r="J12" s="843">
        <v>2.4220221500000001</v>
      </c>
      <c r="K12" s="843">
        <v>2.1627871600000002</v>
      </c>
      <c r="L12" s="843">
        <v>0</v>
      </c>
      <c r="M12" s="843">
        <v>2.3316070000000001E-2</v>
      </c>
      <c r="N12" s="843">
        <v>0.33388171</v>
      </c>
      <c r="O12" s="844">
        <v>-0.13940545999999998</v>
      </c>
      <c r="P12" s="844">
        <v>-7.3630999999999989E-4</v>
      </c>
      <c r="Q12" s="845">
        <v>-0.12260665</v>
      </c>
    </row>
    <row r="13" spans="1:17" ht="28.5" customHeight="1">
      <c r="B13" s="783">
        <v>2</v>
      </c>
      <c r="C13" s="805" t="s">
        <v>1487</v>
      </c>
      <c r="D13" s="846">
        <v>35.333385369999995</v>
      </c>
      <c r="E13" s="846">
        <v>1.0809868899999999</v>
      </c>
      <c r="F13" s="846">
        <v>0</v>
      </c>
      <c r="G13" s="846">
        <v>0</v>
      </c>
      <c r="H13" s="846">
        <v>0</v>
      </c>
      <c r="I13" s="846">
        <v>1.17</v>
      </c>
      <c r="J13" s="846">
        <v>0.28237551</v>
      </c>
      <c r="K13" s="846">
        <v>0.79861137999999998</v>
      </c>
      <c r="L13" s="846">
        <v>0</v>
      </c>
      <c r="M13" s="846">
        <v>0</v>
      </c>
      <c r="N13" s="846">
        <v>0</v>
      </c>
      <c r="O13" s="847">
        <v>-4.8030299999999998E-3</v>
      </c>
      <c r="P13" s="847">
        <v>0</v>
      </c>
      <c r="Q13" s="848">
        <v>0</v>
      </c>
    </row>
    <row r="14" spans="1:17" ht="28.5" customHeight="1">
      <c r="B14" s="783">
        <v>3</v>
      </c>
      <c r="C14" s="805" t="s">
        <v>1493</v>
      </c>
      <c r="D14" s="846">
        <v>2811.0210654099997</v>
      </c>
      <c r="E14" s="846">
        <v>92.519144170000004</v>
      </c>
      <c r="F14" s="846">
        <v>2.9541832100000001</v>
      </c>
      <c r="G14" s="846">
        <v>5.8570040000000004E-2</v>
      </c>
      <c r="H14" s="846">
        <v>1.4255541999999999</v>
      </c>
      <c r="I14" s="846">
        <v>1.3386680675219669</v>
      </c>
      <c r="J14" s="846">
        <v>62.228226219999996</v>
      </c>
      <c r="K14" s="846">
        <v>34.729225399999997</v>
      </c>
      <c r="L14" s="846">
        <v>0</v>
      </c>
      <c r="M14" s="846">
        <v>7.0130735300000007</v>
      </c>
      <c r="N14" s="846">
        <v>7.6331103699999998</v>
      </c>
      <c r="O14" s="847">
        <v>-5.2123594000000004</v>
      </c>
      <c r="P14" s="847">
        <v>-0.13850853999999999</v>
      </c>
      <c r="Q14" s="848">
        <v>-4.8213973599999997</v>
      </c>
    </row>
    <row r="15" spans="1:17" ht="28.5" customHeight="1">
      <c r="B15" s="783">
        <v>4</v>
      </c>
      <c r="C15" s="805" t="s">
        <v>1518</v>
      </c>
      <c r="D15" s="846">
        <v>1136.36185905</v>
      </c>
      <c r="E15" s="846">
        <v>5.0579610000000004E-2</v>
      </c>
      <c r="F15" s="846">
        <v>0</v>
      </c>
      <c r="G15" s="846">
        <v>0</v>
      </c>
      <c r="H15" s="846">
        <v>0.78444745999999999</v>
      </c>
      <c r="I15" s="846">
        <v>2.41</v>
      </c>
      <c r="J15" s="846">
        <v>0.78444745999999999</v>
      </c>
      <c r="K15" s="846">
        <v>5.0579610000000004E-2</v>
      </c>
      <c r="L15" s="846">
        <v>0</v>
      </c>
      <c r="M15" s="846">
        <v>0.78444709999999995</v>
      </c>
      <c r="N15" s="846">
        <v>0</v>
      </c>
      <c r="O15" s="847">
        <v>-1.1195510000000001E-2</v>
      </c>
      <c r="P15" s="847">
        <v>-1.115503E-2</v>
      </c>
      <c r="Q15" s="848">
        <v>0</v>
      </c>
    </row>
    <row r="16" spans="1:17" ht="28.5" customHeight="1">
      <c r="B16" s="783">
        <v>5</v>
      </c>
      <c r="C16" s="805" t="s">
        <v>1523</v>
      </c>
      <c r="D16" s="846">
        <v>95.407589180000002</v>
      </c>
      <c r="E16" s="846">
        <v>2.7338774799999999</v>
      </c>
      <c r="F16" s="846">
        <v>3.3100749999999999</v>
      </c>
      <c r="G16" s="846">
        <v>0</v>
      </c>
      <c r="H16" s="846">
        <v>0</v>
      </c>
      <c r="I16" s="846">
        <v>6.3771935610691628</v>
      </c>
      <c r="J16" s="846">
        <v>0</v>
      </c>
      <c r="K16" s="846">
        <v>6.0439524800000006</v>
      </c>
      <c r="L16" s="846">
        <v>0</v>
      </c>
      <c r="M16" s="846">
        <v>4.0038999999999998E-2</v>
      </c>
      <c r="N16" s="846">
        <v>0</v>
      </c>
      <c r="O16" s="847">
        <v>-6.3057849999999999E-2</v>
      </c>
      <c r="P16" s="847">
        <v>-1.0218499999999999E-3</v>
      </c>
      <c r="Q16" s="848">
        <v>0</v>
      </c>
    </row>
    <row r="17" spans="2:17" ht="28.5" customHeight="1">
      <c r="B17" s="783">
        <v>6</v>
      </c>
      <c r="C17" s="805" t="s">
        <v>1524</v>
      </c>
      <c r="D17" s="846">
        <v>1243.04433681</v>
      </c>
      <c r="E17" s="846">
        <v>2.3689573300000002</v>
      </c>
      <c r="F17" s="846">
        <v>1.2510541000000002</v>
      </c>
      <c r="G17" s="846">
        <v>7.2888262900000003</v>
      </c>
      <c r="H17" s="846">
        <v>0.68773881999999997</v>
      </c>
      <c r="I17" s="846">
        <v>8.4772318442559964</v>
      </c>
      <c r="J17" s="846">
        <v>1.96211683</v>
      </c>
      <c r="K17" s="846">
        <v>9.6344597100000016</v>
      </c>
      <c r="L17" s="846">
        <v>0</v>
      </c>
      <c r="M17" s="846">
        <v>0.21745176999999999</v>
      </c>
      <c r="N17" s="846">
        <v>1.45105372</v>
      </c>
      <c r="O17" s="847">
        <v>-0.21013089000000001</v>
      </c>
      <c r="P17" s="847">
        <v>-6.9660300000000007E-3</v>
      </c>
      <c r="Q17" s="848">
        <v>-0.18849786999999998</v>
      </c>
    </row>
    <row r="18" spans="2:17" ht="28.5" customHeight="1">
      <c r="B18" s="783">
        <v>7</v>
      </c>
      <c r="C18" s="805" t="s">
        <v>2216</v>
      </c>
      <c r="D18" s="846">
        <v>1995.99858627</v>
      </c>
      <c r="E18" s="846">
        <v>33.332983989999995</v>
      </c>
      <c r="F18" s="846">
        <v>2.7322779800000001</v>
      </c>
      <c r="G18" s="846">
        <v>8.92E-4</v>
      </c>
      <c r="H18" s="846">
        <v>4.0932478300000001</v>
      </c>
      <c r="I18" s="846">
        <v>1.9650022264660576</v>
      </c>
      <c r="J18" s="846">
        <v>19.999379699999999</v>
      </c>
      <c r="K18" s="846">
        <v>20.160022100000003</v>
      </c>
      <c r="L18" s="846">
        <v>0</v>
      </c>
      <c r="M18" s="846">
        <v>2.5605377099999997</v>
      </c>
      <c r="N18" s="846">
        <v>4.4420950100000001</v>
      </c>
      <c r="O18" s="847">
        <v>-2.0845017800000001</v>
      </c>
      <c r="P18" s="847">
        <v>-0.10281221</v>
      </c>
      <c r="Q18" s="848">
        <v>-1.8550366399999998</v>
      </c>
    </row>
    <row r="19" spans="2:17" ht="28.5" customHeight="1">
      <c r="B19" s="783">
        <v>8</v>
      </c>
      <c r="C19" s="805" t="s">
        <v>1529</v>
      </c>
      <c r="D19" s="846">
        <v>1569.1393004499998</v>
      </c>
      <c r="E19" s="846">
        <v>7.741486720000001</v>
      </c>
      <c r="F19" s="846">
        <v>0.24808144000000001</v>
      </c>
      <c r="G19" s="846">
        <v>0.35390816999999997</v>
      </c>
      <c r="H19" s="846">
        <v>0.29773581999999998</v>
      </c>
      <c r="I19" s="846">
        <v>3.1989971831329242</v>
      </c>
      <c r="J19" s="846">
        <v>3.9758786100000001</v>
      </c>
      <c r="K19" s="846">
        <v>4.6653335399999998</v>
      </c>
      <c r="L19" s="846">
        <v>0</v>
      </c>
      <c r="M19" s="846">
        <v>1.4691212900000001</v>
      </c>
      <c r="N19" s="846">
        <v>0.58002531000000002</v>
      </c>
      <c r="O19" s="847">
        <v>-0.25746904999999998</v>
      </c>
      <c r="P19" s="847">
        <v>-6.5554649999999992E-2</v>
      </c>
      <c r="Q19" s="848">
        <v>-0.15872066999999998</v>
      </c>
    </row>
    <row r="20" spans="2:17" ht="28.5" customHeight="1">
      <c r="B20" s="783">
        <v>9</v>
      </c>
      <c r="C20" s="805" t="s">
        <v>1536</v>
      </c>
      <c r="D20" s="846">
        <v>1322.0956185345249</v>
      </c>
      <c r="E20" s="846">
        <v>13.613661240000001</v>
      </c>
      <c r="F20" s="846">
        <v>5.1802494599999998</v>
      </c>
      <c r="G20" s="846">
        <v>1.4586225100000001</v>
      </c>
      <c r="H20" s="846">
        <v>1.3008879999999999E-2</v>
      </c>
      <c r="I20" s="846">
        <v>5.1330688203403989</v>
      </c>
      <c r="J20" s="846">
        <v>15.373533349999999</v>
      </c>
      <c r="K20" s="846">
        <v>4.8920087400000005</v>
      </c>
      <c r="L20" s="846">
        <v>0</v>
      </c>
      <c r="M20" s="846">
        <v>0.16031052000000001</v>
      </c>
      <c r="N20" s="846">
        <v>2.5284459999999998E-2</v>
      </c>
      <c r="O20" s="847">
        <v>-0.10746675999999999</v>
      </c>
      <c r="P20" s="847">
        <v>-1.102527E-2</v>
      </c>
      <c r="Q20" s="848">
        <v>-3.7055600000000001E-3</v>
      </c>
    </row>
    <row r="21" spans="2:17" ht="28.5" customHeight="1">
      <c r="B21" s="783">
        <v>10</v>
      </c>
      <c r="C21" s="805" t="s">
        <v>2217</v>
      </c>
      <c r="D21" s="846">
        <v>14741.49073222</v>
      </c>
      <c r="E21" s="846">
        <v>12.237363179999999</v>
      </c>
      <c r="F21" s="846">
        <v>28.999069460000001</v>
      </c>
      <c r="G21" s="846">
        <v>143.90581236000003</v>
      </c>
      <c r="H21" s="846">
        <v>160.92022276</v>
      </c>
      <c r="I21" s="846">
        <v>21.8</v>
      </c>
      <c r="J21" s="846">
        <v>139.76356557</v>
      </c>
      <c r="K21" s="846">
        <v>205.70169561</v>
      </c>
      <c r="L21" s="846">
        <v>0.59720658000000004</v>
      </c>
      <c r="M21" s="846">
        <v>19.655247899999999</v>
      </c>
      <c r="N21" s="846">
        <v>11.222734060000001</v>
      </c>
      <c r="O21" s="847">
        <v>-5.5848445999999994</v>
      </c>
      <c r="P21" s="847">
        <v>-0.52507242999999992</v>
      </c>
      <c r="Q21" s="848">
        <v>-4.7187152800000005</v>
      </c>
    </row>
    <row r="22" spans="2:17" ht="28.5" customHeight="1">
      <c r="B22" s="783">
        <v>11</v>
      </c>
      <c r="C22" s="805" t="s">
        <v>2218</v>
      </c>
      <c r="D22" s="846">
        <v>2261.8094211099997</v>
      </c>
      <c r="E22" s="846">
        <v>23.701083390000001</v>
      </c>
      <c r="F22" s="846">
        <v>27.626008540000001</v>
      </c>
      <c r="G22" s="846">
        <v>73.109145270000013</v>
      </c>
      <c r="H22" s="846">
        <v>3.3471864</v>
      </c>
      <c r="I22" s="846">
        <v>8.6</v>
      </c>
      <c r="J22" s="846">
        <v>62.16710819</v>
      </c>
      <c r="K22" s="846">
        <v>65.277466529999998</v>
      </c>
      <c r="L22" s="846">
        <v>0.33884888000000002</v>
      </c>
      <c r="M22" s="846">
        <v>4.81453475</v>
      </c>
      <c r="N22" s="846">
        <v>13.60226503</v>
      </c>
      <c r="O22" s="847">
        <v>-9.1241858900000015</v>
      </c>
      <c r="P22" s="847">
        <v>-0.40657140999999997</v>
      </c>
      <c r="Q22" s="848">
        <v>-8.2889251000000002</v>
      </c>
    </row>
    <row r="23" spans="2:17" ht="28.5" customHeight="1">
      <c r="B23" s="783">
        <v>12</v>
      </c>
      <c r="C23" s="805" t="s">
        <v>2219</v>
      </c>
      <c r="D23" s="846">
        <v>364.41587076984501</v>
      </c>
      <c r="E23" s="846">
        <v>0</v>
      </c>
      <c r="F23" s="846">
        <v>0</v>
      </c>
      <c r="G23" s="846">
        <v>0</v>
      </c>
      <c r="H23" s="846">
        <v>10.620034840000001</v>
      </c>
      <c r="I23" s="846">
        <v>0</v>
      </c>
      <c r="J23" s="846">
        <v>5.5001132100000003</v>
      </c>
      <c r="K23" s="846">
        <v>5.1199216299999994</v>
      </c>
      <c r="L23" s="846">
        <v>0</v>
      </c>
      <c r="M23" s="846">
        <v>0</v>
      </c>
      <c r="N23" s="846">
        <v>0</v>
      </c>
      <c r="O23" s="847">
        <v>-6.7675579900000002</v>
      </c>
      <c r="P23" s="847">
        <v>0</v>
      </c>
      <c r="Q23" s="848">
        <v>0</v>
      </c>
    </row>
    <row r="24" spans="2:17" ht="28.5" customHeight="1">
      <c r="B24" s="783"/>
      <c r="C24" s="805" t="s">
        <v>2220</v>
      </c>
      <c r="D24" s="846">
        <v>3554.5114459299998</v>
      </c>
      <c r="E24" s="846">
        <v>11.160316190000001</v>
      </c>
      <c r="F24" s="846">
        <v>15.1536756</v>
      </c>
      <c r="G24" s="846">
        <v>0.37319315000000003</v>
      </c>
      <c r="H24" s="846">
        <v>0.12494896000000001</v>
      </c>
      <c r="I24" s="846">
        <v>4.5177400963240979</v>
      </c>
      <c r="J24" s="846">
        <v>23.907940490000001</v>
      </c>
      <c r="K24" s="846">
        <v>2.90419341</v>
      </c>
      <c r="L24" s="846">
        <v>0</v>
      </c>
      <c r="M24" s="846">
        <v>2.45644683</v>
      </c>
      <c r="N24" s="846">
        <v>0.26780133</v>
      </c>
      <c r="O24" s="847">
        <v>-0.53407107999999992</v>
      </c>
      <c r="P24" s="847">
        <v>-0.15558986999999999</v>
      </c>
      <c r="Q24" s="848">
        <v>-0.23337858000000003</v>
      </c>
    </row>
    <row r="29" spans="2:17" ht="19.05" customHeight="1"/>
    <row r="30" spans="2:17" ht="19.45"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43AD-7A31-461D-9846-827F6D589B37}">
  <sheetPr>
    <tabColor theme="4" tint="0.59999389629810485"/>
  </sheetPr>
  <dimension ref="A2:Q30"/>
  <sheetViews>
    <sheetView topLeftCell="A15" zoomScale="70" zoomScaleNormal="70" workbookViewId="0"/>
  </sheetViews>
  <sheetFormatPr baseColWidth="10" defaultColWidth="11.1328125" defaultRowHeight="14.25"/>
  <cols>
    <col min="1" max="1" width="11.1328125" style="1"/>
    <col min="2" max="2" width="6.86328125" style="1" customWidth="1"/>
    <col min="3" max="3" width="56.19921875" style="1" customWidth="1"/>
    <col min="4" max="4" width="11.59765625" style="1" customWidth="1"/>
    <col min="5" max="5" width="12.3984375" style="1" customWidth="1"/>
    <col min="6" max="6" width="12.6640625" style="1" customWidth="1"/>
    <col min="7" max="7" width="13" style="1" customWidth="1"/>
    <col min="8" max="8" width="12.1328125" style="1" customWidth="1"/>
    <col min="9" max="9" width="20.59765625" style="1" customWidth="1"/>
    <col min="10" max="12" width="24.6640625" style="1" customWidth="1"/>
    <col min="13" max="13" width="10.6640625" style="1" customWidth="1"/>
    <col min="14" max="14" width="15" style="1" customWidth="1"/>
    <col min="15" max="15" width="12.19921875" style="1" customWidth="1"/>
    <col min="16" max="16" width="15.1328125" style="1" customWidth="1"/>
    <col min="17" max="17" width="19.3984375" style="1" customWidth="1"/>
    <col min="18" max="18" width="7.6640625" style="1" customWidth="1"/>
    <col min="19" max="19" width="18.3984375" style="1" customWidth="1"/>
    <col min="20" max="16384" width="11.1328125" style="1"/>
  </cols>
  <sheetData>
    <row r="2" spans="1:17" ht="14.95" customHeight="1">
      <c r="C2" s="1122" t="s">
        <v>1584</v>
      </c>
      <c r="D2" s="1122"/>
      <c r="E2" s="1122"/>
      <c r="F2" s="1122"/>
      <c r="G2" s="1122"/>
      <c r="H2" s="1122"/>
      <c r="I2" s="1122"/>
      <c r="J2" s="1122"/>
      <c r="K2" s="1122"/>
      <c r="L2" s="1122"/>
      <c r="M2" s="1122"/>
      <c r="N2" s="1122"/>
    </row>
    <row r="3" spans="1:17" ht="14.95" customHeight="1">
      <c r="C3" s="1122"/>
      <c r="D3" s="1122"/>
      <c r="E3" s="1122"/>
      <c r="F3" s="1122"/>
      <c r="G3" s="1122"/>
      <c r="H3" s="1122"/>
      <c r="I3" s="1122"/>
      <c r="J3" s="1122"/>
      <c r="K3" s="1122"/>
      <c r="L3" s="1122"/>
      <c r="M3" s="1122"/>
      <c r="N3" s="1122"/>
    </row>
    <row r="4" spans="1:17">
      <c r="A4" s="250" t="s">
        <v>254</v>
      </c>
    </row>
    <row r="5" spans="1:17" ht="15.4">
      <c r="A5" s="43" t="s">
        <v>228</v>
      </c>
      <c r="C5" s="2"/>
      <c r="D5" s="2"/>
      <c r="E5" s="2"/>
      <c r="F5" s="2"/>
      <c r="G5" s="2"/>
      <c r="H5" s="2"/>
      <c r="I5" s="2"/>
    </row>
    <row r="6" spans="1:17" ht="15.4">
      <c r="A6" s="43"/>
      <c r="C6" s="2"/>
      <c r="D6" s="2"/>
      <c r="E6" s="2"/>
      <c r="F6" s="2"/>
      <c r="G6" s="2"/>
      <c r="H6" s="2"/>
      <c r="I6" s="2"/>
    </row>
    <row r="7" spans="1:17" ht="26.95" customHeight="1">
      <c r="C7" s="807" t="s">
        <v>268</v>
      </c>
      <c r="D7" s="807" t="s">
        <v>269</v>
      </c>
      <c r="E7" s="807" t="s">
        <v>270</v>
      </c>
      <c r="F7" s="807" t="s">
        <v>271</v>
      </c>
      <c r="G7" s="807" t="s">
        <v>272</v>
      </c>
      <c r="H7" s="807" t="s">
        <v>336</v>
      </c>
      <c r="I7" s="807" t="s">
        <v>337</v>
      </c>
      <c r="J7" s="807" t="s">
        <v>396</v>
      </c>
      <c r="K7" s="807" t="s">
        <v>979</v>
      </c>
      <c r="L7" s="807" t="s">
        <v>980</v>
      </c>
      <c r="M7" s="807" t="s">
        <v>981</v>
      </c>
      <c r="N7" s="807" t="s">
        <v>982</v>
      </c>
      <c r="O7" s="807" t="s">
        <v>983</v>
      </c>
      <c r="P7" s="807" t="s">
        <v>1071</v>
      </c>
      <c r="Q7" s="807" t="s">
        <v>1574</v>
      </c>
    </row>
    <row r="8" spans="1:17" ht="25.8" customHeight="1">
      <c r="C8" s="822"/>
      <c r="D8" s="1131" t="s">
        <v>1471</v>
      </c>
      <c r="E8" s="1132"/>
      <c r="F8" s="1132"/>
      <c r="G8" s="1132"/>
      <c r="H8" s="1132"/>
      <c r="I8" s="1132"/>
      <c r="J8" s="1132"/>
      <c r="K8" s="1132"/>
      <c r="L8" s="1132"/>
      <c r="M8" s="1132"/>
      <c r="N8" s="1132"/>
      <c r="O8" s="1132"/>
      <c r="P8" s="1132"/>
      <c r="Q8" s="1132"/>
    </row>
    <row r="9" spans="1:17" ht="25.45" customHeight="1">
      <c r="C9" s="796"/>
      <c r="D9" s="823"/>
      <c r="E9" s="1128" t="s">
        <v>1575</v>
      </c>
      <c r="F9" s="1129"/>
      <c r="G9" s="1129"/>
      <c r="H9" s="1129"/>
      <c r="I9" s="1129"/>
      <c r="J9" s="1129"/>
      <c r="K9" s="1129"/>
      <c r="L9" s="1129"/>
      <c r="M9" s="1129"/>
      <c r="N9" s="1129"/>
      <c r="O9" s="1129"/>
      <c r="P9" s="1129"/>
      <c r="Q9" s="1129"/>
    </row>
    <row r="10" spans="1:17" ht="51.5" customHeight="1">
      <c r="C10" s="796"/>
      <c r="D10" s="823"/>
      <c r="E10" s="1128" t="s">
        <v>1576</v>
      </c>
      <c r="F10" s="1129"/>
      <c r="G10" s="1129"/>
      <c r="H10" s="1129"/>
      <c r="I10" s="1130"/>
      <c r="J10" s="1134" t="s">
        <v>1577</v>
      </c>
      <c r="K10" s="1136" t="s">
        <v>1578</v>
      </c>
      <c r="L10" s="1138" t="s">
        <v>1579</v>
      </c>
      <c r="M10" s="1138" t="s">
        <v>1580</v>
      </c>
      <c r="N10" s="1138" t="s">
        <v>1581</v>
      </c>
      <c r="O10" s="1131" t="s">
        <v>1073</v>
      </c>
      <c r="P10" s="1132"/>
      <c r="Q10" s="1132"/>
    </row>
    <row r="11" spans="1:17" ht="99.7" customHeight="1">
      <c r="C11" s="796"/>
      <c r="D11" s="824"/>
      <c r="E11" s="824" t="s">
        <v>1475</v>
      </c>
      <c r="F11" s="824" t="s">
        <v>1476</v>
      </c>
      <c r="G11" s="824" t="s">
        <v>1477</v>
      </c>
      <c r="H11" s="824" t="s">
        <v>1478</v>
      </c>
      <c r="I11" s="824" t="s">
        <v>1479</v>
      </c>
      <c r="J11" s="1135"/>
      <c r="K11" s="1137"/>
      <c r="L11" s="1139"/>
      <c r="M11" s="1123"/>
      <c r="N11" s="1123"/>
      <c r="O11" s="825"/>
      <c r="P11" s="824" t="s">
        <v>1582</v>
      </c>
      <c r="Q11" s="824" t="s">
        <v>1583</v>
      </c>
    </row>
    <row r="12" spans="1:17" ht="26" customHeight="1">
      <c r="B12" s="783">
        <v>1</v>
      </c>
      <c r="C12" s="805" t="s">
        <v>1486</v>
      </c>
      <c r="D12" s="843">
        <v>17.00645097</v>
      </c>
      <c r="E12" s="843">
        <v>4.3279478899999999</v>
      </c>
      <c r="F12" s="843">
        <v>0.93768428000000004</v>
      </c>
      <c r="G12" s="843">
        <v>0</v>
      </c>
      <c r="H12" s="843">
        <v>1.9926610000000001E-2</v>
      </c>
      <c r="I12" s="843">
        <v>3.96</v>
      </c>
      <c r="J12" s="843">
        <v>3.5241956000000001</v>
      </c>
      <c r="K12" s="843">
        <v>1.73083045</v>
      </c>
      <c r="L12" s="843">
        <v>3.0532730000000001E-2</v>
      </c>
      <c r="M12" s="843">
        <v>3.7628720000000004E-2</v>
      </c>
      <c r="N12" s="843">
        <v>2.5047959999999998E-2</v>
      </c>
      <c r="O12" s="844">
        <v>-7.6869380000000001E-2</v>
      </c>
      <c r="P12" s="844">
        <v>-4.06865E-3</v>
      </c>
      <c r="Q12" s="845">
        <v>-1.8482619999999998E-2</v>
      </c>
    </row>
    <row r="13" spans="1:17" ht="26" customHeight="1">
      <c r="B13" s="783">
        <v>2</v>
      </c>
      <c r="C13" s="805" t="s">
        <v>1487</v>
      </c>
      <c r="D13" s="846">
        <v>0.52677423000000001</v>
      </c>
      <c r="E13" s="846">
        <v>0.52672580000000002</v>
      </c>
      <c r="F13" s="846">
        <v>0</v>
      </c>
      <c r="G13" s="846">
        <v>0</v>
      </c>
      <c r="H13" s="846">
        <v>2.3300000000000001E-5</v>
      </c>
      <c r="I13" s="846">
        <v>3.17</v>
      </c>
      <c r="J13" s="846">
        <v>0</v>
      </c>
      <c r="K13" s="846">
        <v>0.52674909999999997</v>
      </c>
      <c r="L13" s="846">
        <v>0</v>
      </c>
      <c r="M13" s="846">
        <v>0</v>
      </c>
      <c r="N13" s="846">
        <v>0.1168495</v>
      </c>
      <c r="O13" s="847">
        <v>-7.3841800000000006E-3</v>
      </c>
      <c r="P13" s="847">
        <v>0</v>
      </c>
      <c r="Q13" s="848">
        <v>-2.87375E-3</v>
      </c>
    </row>
    <row r="14" spans="1:17" ht="26" customHeight="1">
      <c r="B14" s="783">
        <v>3</v>
      </c>
      <c r="C14" s="805" t="s">
        <v>1493</v>
      </c>
      <c r="D14" s="846">
        <v>120.09608697</v>
      </c>
      <c r="E14" s="846">
        <v>19.047621530000001</v>
      </c>
      <c r="F14" s="846">
        <v>2.8408129900000003</v>
      </c>
      <c r="G14" s="846">
        <v>0.64814934999999996</v>
      </c>
      <c r="H14" s="846">
        <v>0.12641496999999999</v>
      </c>
      <c r="I14" s="846">
        <v>3.8998551244214559</v>
      </c>
      <c r="J14" s="846">
        <v>1.2483640900000001</v>
      </c>
      <c r="K14" s="846">
        <v>20.468878050000001</v>
      </c>
      <c r="L14" s="846">
        <v>0.94575670000000001</v>
      </c>
      <c r="M14" s="846">
        <v>8.6016999999999995E-4</v>
      </c>
      <c r="N14" s="846">
        <v>0.37047315000000003</v>
      </c>
      <c r="O14" s="847">
        <v>-0.39097230999999999</v>
      </c>
      <c r="P14" s="847">
        <v>-1.5302999999999999E-4</v>
      </c>
      <c r="Q14" s="848">
        <v>-0.25267986999999997</v>
      </c>
    </row>
    <row r="15" spans="1:17" ht="26" customHeight="1">
      <c r="B15" s="783">
        <v>4</v>
      </c>
      <c r="C15" s="805" t="s">
        <v>1518</v>
      </c>
      <c r="D15" s="846">
        <v>1.0009999999999999E-5</v>
      </c>
      <c r="E15" s="846">
        <v>0</v>
      </c>
      <c r="F15" s="846">
        <v>0</v>
      </c>
      <c r="G15" s="846">
        <v>0</v>
      </c>
      <c r="H15" s="846">
        <v>0</v>
      </c>
      <c r="I15" s="846">
        <v>0</v>
      </c>
      <c r="J15" s="846">
        <v>0</v>
      </c>
      <c r="K15" s="846">
        <v>0</v>
      </c>
      <c r="L15" s="846">
        <v>0</v>
      </c>
      <c r="M15" s="846">
        <v>0</v>
      </c>
      <c r="N15" s="846">
        <v>0</v>
      </c>
      <c r="O15" s="847">
        <v>0</v>
      </c>
      <c r="P15" s="847">
        <v>0</v>
      </c>
      <c r="Q15" s="848">
        <v>0</v>
      </c>
    </row>
    <row r="16" spans="1:17" ht="26" customHeight="1">
      <c r="B16" s="783">
        <v>5</v>
      </c>
      <c r="C16" s="805" t="s">
        <v>1523</v>
      </c>
      <c r="D16" s="846">
        <v>0.40737195000000004</v>
      </c>
      <c r="E16" s="846">
        <v>0</v>
      </c>
      <c r="F16" s="846">
        <v>0</v>
      </c>
      <c r="G16" s="846">
        <v>0</v>
      </c>
      <c r="H16" s="846">
        <v>0</v>
      </c>
      <c r="I16" s="846">
        <v>0.24</v>
      </c>
      <c r="J16" s="846">
        <v>0</v>
      </c>
      <c r="K16" s="846">
        <v>0</v>
      </c>
      <c r="L16" s="846">
        <v>0</v>
      </c>
      <c r="M16" s="846">
        <v>0</v>
      </c>
      <c r="N16" s="846">
        <v>0</v>
      </c>
      <c r="O16" s="847">
        <v>-1.8E-3</v>
      </c>
      <c r="P16" s="847">
        <v>0</v>
      </c>
      <c r="Q16" s="848">
        <v>0</v>
      </c>
    </row>
    <row r="17" spans="2:17" ht="26" customHeight="1">
      <c r="B17" s="783">
        <v>6</v>
      </c>
      <c r="C17" s="805" t="s">
        <v>1524</v>
      </c>
      <c r="D17" s="846">
        <v>66.019780640000008</v>
      </c>
      <c r="E17" s="846">
        <v>7.3735143499999998</v>
      </c>
      <c r="F17" s="846">
        <v>3.4486919</v>
      </c>
      <c r="G17" s="846">
        <v>0</v>
      </c>
      <c r="H17" s="846">
        <v>19.739022170000002</v>
      </c>
      <c r="I17" s="846">
        <v>15.61</v>
      </c>
      <c r="J17" s="846">
        <v>0</v>
      </c>
      <c r="K17" s="846">
        <v>30.248101980000001</v>
      </c>
      <c r="L17" s="846">
        <v>0.31312644000000001</v>
      </c>
      <c r="M17" s="846">
        <v>5.2160779999999997E-2</v>
      </c>
      <c r="N17" s="846">
        <v>0.41667359999999998</v>
      </c>
      <c r="O17" s="847">
        <v>-0.70829768000000004</v>
      </c>
      <c r="P17" s="847">
        <v>-9.5987800000000012E-3</v>
      </c>
      <c r="Q17" s="848">
        <v>-0.29312712000000002</v>
      </c>
    </row>
    <row r="18" spans="2:17" ht="26" customHeight="1">
      <c r="B18" s="783">
        <v>7</v>
      </c>
      <c r="C18" s="805" t="s">
        <v>2216</v>
      </c>
      <c r="D18" s="846">
        <v>112.46623027</v>
      </c>
      <c r="E18" s="846">
        <v>17.468823030000003</v>
      </c>
      <c r="F18" s="846">
        <v>0.70132118999999993</v>
      </c>
      <c r="G18" s="846">
        <v>0.21676285999999997</v>
      </c>
      <c r="H18" s="846">
        <v>0.38566921999999998</v>
      </c>
      <c r="I18" s="846">
        <v>2.219995785964977</v>
      </c>
      <c r="J18" s="846">
        <v>0.22805029999999998</v>
      </c>
      <c r="K18" s="846">
        <v>12.571527779999998</v>
      </c>
      <c r="L18" s="846">
        <v>5.97299822</v>
      </c>
      <c r="M18" s="846">
        <v>4.1134360000000002E-2</v>
      </c>
      <c r="N18" s="846">
        <v>0.63327022999999993</v>
      </c>
      <c r="O18" s="847">
        <v>-0.64069050000000005</v>
      </c>
      <c r="P18" s="847">
        <v>-7.2717099999999998E-3</v>
      </c>
      <c r="Q18" s="848">
        <v>-0.44724535999999998</v>
      </c>
    </row>
    <row r="19" spans="2:17" ht="26" customHeight="1">
      <c r="B19" s="783">
        <v>8</v>
      </c>
      <c r="C19" s="805" t="s">
        <v>1529</v>
      </c>
      <c r="D19" s="846">
        <v>16.312302840000001</v>
      </c>
      <c r="E19" s="846">
        <v>0.94688923999999997</v>
      </c>
      <c r="F19" s="846">
        <v>1.6205268400000001</v>
      </c>
      <c r="G19" s="846">
        <v>3.4E-5</v>
      </c>
      <c r="H19" s="846">
        <v>5.3722000000000004E-4</v>
      </c>
      <c r="I19" s="846">
        <v>7.0056754717260468</v>
      </c>
      <c r="J19" s="846">
        <v>3.7624150000000002E-2</v>
      </c>
      <c r="K19" s="846">
        <v>2.4140263399999999</v>
      </c>
      <c r="L19" s="846">
        <v>0.11633681</v>
      </c>
      <c r="M19" s="846">
        <v>0.24624399999999999</v>
      </c>
      <c r="N19" s="846">
        <v>5.083E-5</v>
      </c>
      <c r="O19" s="847">
        <v>-5.2513709999999998E-2</v>
      </c>
      <c r="P19" s="847">
        <v>-4.3831000000000002E-2</v>
      </c>
      <c r="Q19" s="848">
        <v>-4.7830000000000001E-5</v>
      </c>
    </row>
    <row r="20" spans="2:17" ht="26" customHeight="1">
      <c r="B20" s="783">
        <v>9</v>
      </c>
      <c r="C20" s="805" t="s">
        <v>1536</v>
      </c>
      <c r="D20" s="846">
        <v>264.79673747999999</v>
      </c>
      <c r="E20" s="846">
        <v>12.963076320000001</v>
      </c>
      <c r="F20" s="846">
        <v>11.609433169999999</v>
      </c>
      <c r="G20" s="846">
        <v>7.8905929700000002</v>
      </c>
      <c r="H20" s="846">
        <v>0.77718804000000008</v>
      </c>
      <c r="I20" s="846">
        <v>6.47</v>
      </c>
      <c r="J20" s="846">
        <v>3.26641688</v>
      </c>
      <c r="K20" s="846">
        <v>22.31532954</v>
      </c>
      <c r="L20" s="846">
        <v>7.6585440800000004</v>
      </c>
      <c r="M20" s="846">
        <v>3.0972693599999999</v>
      </c>
      <c r="N20" s="846">
        <v>1.3049000000000001E-3</v>
      </c>
      <c r="O20" s="847">
        <v>-0.29822708000000003</v>
      </c>
      <c r="P20" s="847">
        <v>-0.25253890000000001</v>
      </c>
      <c r="Q20" s="848">
        <v>-1.5149500000000002E-3</v>
      </c>
    </row>
    <row r="21" spans="2:17" ht="26" customHeight="1">
      <c r="B21" s="783">
        <v>10</v>
      </c>
      <c r="C21" s="805" t="s">
        <v>2217</v>
      </c>
      <c r="D21" s="846">
        <v>1833.7945211700001</v>
      </c>
      <c r="E21" s="846">
        <v>7.3164302399999999</v>
      </c>
      <c r="F21" s="846">
        <v>12.325265910000001</v>
      </c>
      <c r="G21" s="846">
        <v>55.630005369999999</v>
      </c>
      <c r="H21" s="846">
        <v>172.36609258000001</v>
      </c>
      <c r="I21" s="846">
        <v>23.52</v>
      </c>
      <c r="J21" s="846">
        <v>16.074281970000001</v>
      </c>
      <c r="K21" s="846">
        <v>179.89346965999999</v>
      </c>
      <c r="L21" s="846">
        <v>51.670042459999998</v>
      </c>
      <c r="M21" s="846">
        <v>6.4901877599999995</v>
      </c>
      <c r="N21" s="846">
        <v>3.4629121199999999</v>
      </c>
      <c r="O21" s="847">
        <v>-1.3667197200000001</v>
      </c>
      <c r="P21" s="847">
        <v>-0.27230049000000001</v>
      </c>
      <c r="Q21" s="848">
        <v>-1.0395022899999999</v>
      </c>
    </row>
    <row r="22" spans="2:17" ht="26" customHeight="1">
      <c r="B22" s="783">
        <v>11</v>
      </c>
      <c r="C22" s="805" t="s">
        <v>2218</v>
      </c>
      <c r="D22" s="846">
        <v>222.19618194</v>
      </c>
      <c r="E22" s="846">
        <v>4.1433232899999997</v>
      </c>
      <c r="F22" s="846">
        <v>10.64891276</v>
      </c>
      <c r="G22" s="846">
        <v>8.1521772000000006</v>
      </c>
      <c r="H22" s="846">
        <v>19.366247390000002</v>
      </c>
      <c r="I22" s="846">
        <v>15.19</v>
      </c>
      <c r="J22" s="846">
        <v>2.9503761399999999</v>
      </c>
      <c r="K22" s="846">
        <v>37.717337899999997</v>
      </c>
      <c r="L22" s="846">
        <v>1.6429466000000001</v>
      </c>
      <c r="M22" s="846">
        <v>0</v>
      </c>
      <c r="N22" s="846">
        <v>0.18843375000000001</v>
      </c>
      <c r="O22" s="847">
        <v>-0.25531647000000002</v>
      </c>
      <c r="P22" s="847">
        <v>0</v>
      </c>
      <c r="Q22" s="848">
        <v>-5.8530200000000004E-3</v>
      </c>
    </row>
    <row r="23" spans="2:17" ht="26" customHeight="1">
      <c r="B23" s="783">
        <v>12</v>
      </c>
      <c r="C23" s="805" t="s">
        <v>2219</v>
      </c>
      <c r="D23" s="846">
        <v>23.842488879999998</v>
      </c>
      <c r="E23" s="846">
        <v>0</v>
      </c>
      <c r="F23" s="846">
        <v>0</v>
      </c>
      <c r="G23" s="846">
        <v>0</v>
      </c>
      <c r="H23" s="846">
        <v>21.659898699999999</v>
      </c>
      <c r="I23" s="846">
        <v>0</v>
      </c>
      <c r="J23" s="846">
        <v>0</v>
      </c>
      <c r="K23" s="846">
        <v>21.276509899999997</v>
      </c>
      <c r="L23" s="846">
        <v>0.38338879999999997</v>
      </c>
      <c r="M23" s="846">
        <v>0</v>
      </c>
      <c r="N23" s="846">
        <v>0</v>
      </c>
      <c r="O23" s="847">
        <v>-1.2699693799999998</v>
      </c>
      <c r="P23" s="847">
        <v>0</v>
      </c>
      <c r="Q23" s="848">
        <v>0</v>
      </c>
    </row>
    <row r="24" spans="2:17" ht="26" customHeight="1">
      <c r="B24" s="783">
        <v>13</v>
      </c>
      <c r="C24" s="805" t="s">
        <v>2220</v>
      </c>
      <c r="D24" s="846">
        <v>341.79529422000002</v>
      </c>
      <c r="E24" s="846">
        <v>23.691203480000002</v>
      </c>
      <c r="F24" s="846">
        <v>4.0053792699999997</v>
      </c>
      <c r="G24" s="846">
        <v>7.1034247400000003</v>
      </c>
      <c r="H24" s="846">
        <v>1.4233184300000001</v>
      </c>
      <c r="I24" s="846">
        <v>5.4099999999999993</v>
      </c>
      <c r="J24" s="846">
        <v>2.04698446</v>
      </c>
      <c r="K24" s="846">
        <v>29.099911099999996</v>
      </c>
      <c r="L24" s="846">
        <v>5.0764303600000007</v>
      </c>
      <c r="M24" s="846">
        <v>0.61320381000000002</v>
      </c>
      <c r="N24" s="846">
        <v>2.08318059</v>
      </c>
      <c r="O24" s="847">
        <v>-1.4640086299999999</v>
      </c>
      <c r="P24" s="847">
        <v>-9.4323480000000001E-2</v>
      </c>
      <c r="Q24" s="848">
        <v>-1.2195774399999999</v>
      </c>
    </row>
    <row r="29" spans="2:17" ht="19.05" customHeight="1"/>
    <row r="30" spans="2:17" ht="19.45"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2919-3321-49E3-8210-2871179E97DF}">
  <sheetPr>
    <tabColor theme="4" tint="0.59999389629810485"/>
  </sheetPr>
  <dimension ref="A2:Q27"/>
  <sheetViews>
    <sheetView topLeftCell="D1" zoomScale="70" zoomScaleNormal="70" workbookViewId="0">
      <selection activeCell="D10" sqref="D10"/>
    </sheetView>
  </sheetViews>
  <sheetFormatPr baseColWidth="10" defaultColWidth="11.1328125" defaultRowHeight="14.25"/>
  <cols>
    <col min="1" max="1" width="11.1328125" style="1"/>
    <col min="2" max="2" width="6.86328125" style="1" customWidth="1"/>
    <col min="3" max="3" width="56.19921875" style="1" customWidth="1"/>
    <col min="4" max="4" width="11.59765625" style="1" customWidth="1"/>
    <col min="5" max="5" width="10" style="1" customWidth="1"/>
    <col min="6" max="6" width="12.6640625" style="1" customWidth="1"/>
    <col min="7" max="7" width="13" style="1" customWidth="1"/>
    <col min="8" max="8" width="10.59765625" style="1" customWidth="1"/>
    <col min="9" max="9" width="17.33203125" style="1" customWidth="1"/>
    <col min="10" max="12" width="21.73046875" style="1" customWidth="1"/>
    <col min="13" max="13" width="10.6640625" style="1" customWidth="1"/>
    <col min="14" max="14" width="15" style="1" customWidth="1"/>
    <col min="15" max="15" width="6.46484375" style="1" customWidth="1"/>
    <col min="16" max="16" width="13.9296875" style="1" customWidth="1"/>
    <col min="17" max="17" width="17.6640625" style="1" customWidth="1"/>
    <col min="18" max="18" width="7.6640625" style="1" customWidth="1"/>
    <col min="19" max="19" width="18.3984375" style="1" customWidth="1"/>
    <col min="20" max="16384" width="11.1328125" style="1"/>
  </cols>
  <sheetData>
    <row r="2" spans="1:17" ht="14.95" customHeight="1">
      <c r="C2" s="1122" t="s">
        <v>2233</v>
      </c>
      <c r="D2" s="1122"/>
      <c r="E2" s="1122"/>
      <c r="F2" s="1122"/>
      <c r="G2" s="1122"/>
      <c r="H2" s="1122"/>
      <c r="I2" s="1122"/>
      <c r="J2" s="1122"/>
      <c r="K2" s="1122"/>
      <c r="L2" s="1122"/>
      <c r="M2" s="1122"/>
      <c r="N2" s="1122"/>
    </row>
    <row r="3" spans="1:17" ht="14.95" customHeight="1">
      <c r="C3" s="1122"/>
      <c r="D3" s="1122"/>
      <c r="E3" s="1122"/>
      <c r="F3" s="1122"/>
      <c r="G3" s="1122"/>
      <c r="H3" s="1122"/>
      <c r="I3" s="1122"/>
      <c r="J3" s="1122"/>
      <c r="K3" s="1122"/>
      <c r="L3" s="1122"/>
      <c r="M3" s="1122"/>
      <c r="N3" s="1122"/>
    </row>
    <row r="4" spans="1:17">
      <c r="A4" s="250" t="s">
        <v>254</v>
      </c>
    </row>
    <row r="5" spans="1:17" ht="15.4">
      <c r="A5" s="43" t="s">
        <v>228</v>
      </c>
      <c r="C5" s="2"/>
      <c r="D5" s="2"/>
      <c r="E5" s="2"/>
      <c r="F5" s="2"/>
      <c r="G5" s="2"/>
      <c r="H5" s="2"/>
      <c r="I5" s="2"/>
    </row>
    <row r="6" spans="1:17" ht="15.4">
      <c r="A6" s="43"/>
      <c r="C6" s="2"/>
      <c r="D6" s="2"/>
      <c r="E6" s="2"/>
      <c r="F6" s="2"/>
      <c r="G6" s="2"/>
      <c r="H6" s="2"/>
      <c r="I6" s="2"/>
    </row>
    <row r="7" spans="1:17" ht="26.95" customHeight="1">
      <c r="C7" s="807" t="s">
        <v>268</v>
      </c>
      <c r="D7" s="807" t="s">
        <v>269</v>
      </c>
      <c r="E7" s="807" t="s">
        <v>270</v>
      </c>
      <c r="F7" s="807" t="s">
        <v>271</v>
      </c>
      <c r="G7" s="807" t="s">
        <v>272</v>
      </c>
      <c r="H7" s="807" t="s">
        <v>336</v>
      </c>
      <c r="I7" s="807" t="s">
        <v>337</v>
      </c>
      <c r="J7" s="807" t="s">
        <v>396</v>
      </c>
      <c r="K7" s="807" t="s">
        <v>979</v>
      </c>
      <c r="L7" s="807" t="s">
        <v>980</v>
      </c>
      <c r="M7" s="807" t="s">
        <v>981</v>
      </c>
      <c r="N7" s="807" t="s">
        <v>982</v>
      </c>
      <c r="O7" s="807" t="s">
        <v>983</v>
      </c>
      <c r="P7" s="807" t="s">
        <v>1071</v>
      </c>
      <c r="Q7" s="807" t="s">
        <v>1574</v>
      </c>
    </row>
    <row r="8" spans="1:17" ht="25.8" customHeight="1">
      <c r="C8" s="822"/>
      <c r="D8" s="1131" t="s">
        <v>1471</v>
      </c>
      <c r="E8" s="1132"/>
      <c r="F8" s="1132"/>
      <c r="G8" s="1132"/>
      <c r="H8" s="1132"/>
      <c r="I8" s="1132"/>
      <c r="J8" s="1132"/>
      <c r="K8" s="1132"/>
      <c r="L8" s="1132"/>
      <c r="M8" s="1132"/>
      <c r="N8" s="1132"/>
      <c r="O8" s="1132"/>
      <c r="P8" s="1132"/>
      <c r="Q8" s="1132"/>
    </row>
    <row r="9" spans="1:17" ht="25.45" customHeight="1">
      <c r="C9" s="796"/>
      <c r="D9" s="823"/>
      <c r="E9" s="1128" t="s">
        <v>1575</v>
      </c>
      <c r="F9" s="1129"/>
      <c r="G9" s="1129"/>
      <c r="H9" s="1129"/>
      <c r="I9" s="1129"/>
      <c r="J9" s="1129"/>
      <c r="K9" s="1129"/>
      <c r="L9" s="1129"/>
      <c r="M9" s="1129"/>
      <c r="N9" s="1129"/>
      <c r="O9" s="1129"/>
      <c r="P9" s="1129"/>
      <c r="Q9" s="1129"/>
    </row>
    <row r="10" spans="1:17" ht="51.5" customHeight="1">
      <c r="C10" s="796"/>
      <c r="D10" s="823"/>
      <c r="E10" s="1128" t="s">
        <v>1576</v>
      </c>
      <c r="F10" s="1129"/>
      <c r="G10" s="1129"/>
      <c r="H10" s="1129"/>
      <c r="I10" s="1130"/>
      <c r="J10" s="1134" t="s">
        <v>1577</v>
      </c>
      <c r="K10" s="1136" t="s">
        <v>1578</v>
      </c>
      <c r="L10" s="1138" t="s">
        <v>1579</v>
      </c>
      <c r="M10" s="1138" t="s">
        <v>1580</v>
      </c>
      <c r="N10" s="1138" t="s">
        <v>1581</v>
      </c>
      <c r="O10" s="1131" t="s">
        <v>1073</v>
      </c>
      <c r="P10" s="1132"/>
      <c r="Q10" s="1132"/>
    </row>
    <row r="11" spans="1:17" ht="99.7" customHeight="1">
      <c r="C11" s="796"/>
      <c r="D11" s="824"/>
      <c r="E11" s="824" t="s">
        <v>1475</v>
      </c>
      <c r="F11" s="824" t="s">
        <v>1476</v>
      </c>
      <c r="G11" s="824" t="s">
        <v>1477</v>
      </c>
      <c r="H11" s="824" t="s">
        <v>1478</v>
      </c>
      <c r="I11" s="824" t="s">
        <v>1479</v>
      </c>
      <c r="J11" s="1135"/>
      <c r="K11" s="1137"/>
      <c r="L11" s="1139"/>
      <c r="M11" s="1123"/>
      <c r="N11" s="1123"/>
      <c r="O11" s="825"/>
      <c r="P11" s="824" t="s">
        <v>1582</v>
      </c>
      <c r="Q11" s="824" t="s">
        <v>1583</v>
      </c>
    </row>
    <row r="12" spans="1:17" ht="32.75" customHeight="1">
      <c r="B12" s="783">
        <v>1</v>
      </c>
      <c r="C12" s="805" t="s">
        <v>1486</v>
      </c>
      <c r="D12" s="843">
        <v>55.411370269999999</v>
      </c>
      <c r="E12" s="843">
        <v>0</v>
      </c>
      <c r="F12" s="843">
        <v>0</v>
      </c>
      <c r="G12" s="843">
        <v>0</v>
      </c>
      <c r="H12" s="843">
        <v>0</v>
      </c>
      <c r="I12" s="843">
        <v>0</v>
      </c>
      <c r="J12" s="843">
        <v>0</v>
      </c>
      <c r="K12" s="843">
        <v>0</v>
      </c>
      <c r="L12" s="843">
        <v>0</v>
      </c>
      <c r="M12" s="843">
        <v>0</v>
      </c>
      <c r="N12" s="843">
        <v>0</v>
      </c>
      <c r="O12" s="844">
        <v>0</v>
      </c>
      <c r="P12" s="844">
        <v>0</v>
      </c>
      <c r="Q12" s="845">
        <v>0</v>
      </c>
    </row>
    <row r="13" spans="1:17" ht="32.75" customHeight="1">
      <c r="B13" s="783">
        <v>2</v>
      </c>
      <c r="C13" s="805" t="s">
        <v>1487</v>
      </c>
      <c r="D13" s="846">
        <v>28.184784514364665</v>
      </c>
      <c r="E13" s="846">
        <v>0</v>
      </c>
      <c r="F13" s="846">
        <v>0</v>
      </c>
      <c r="G13" s="846">
        <v>0</v>
      </c>
      <c r="H13" s="846">
        <v>0</v>
      </c>
      <c r="I13" s="846">
        <v>0</v>
      </c>
      <c r="J13" s="846">
        <v>0</v>
      </c>
      <c r="K13" s="846">
        <v>0</v>
      </c>
      <c r="L13" s="846">
        <v>0</v>
      </c>
      <c r="M13" s="846">
        <v>0</v>
      </c>
      <c r="N13" s="846">
        <v>0</v>
      </c>
      <c r="O13" s="847">
        <v>0</v>
      </c>
      <c r="P13" s="847">
        <v>0</v>
      </c>
      <c r="Q13" s="848">
        <v>0</v>
      </c>
    </row>
    <row r="14" spans="1:17" ht="32.75" customHeight="1">
      <c r="B14" s="783">
        <v>3</v>
      </c>
      <c r="C14" s="805" t="s">
        <v>1493</v>
      </c>
      <c r="D14" s="846">
        <v>233.34963980359976</v>
      </c>
      <c r="E14" s="846">
        <v>0</v>
      </c>
      <c r="F14" s="846">
        <v>0</v>
      </c>
      <c r="G14" s="846">
        <v>0</v>
      </c>
      <c r="H14" s="846">
        <v>0</v>
      </c>
      <c r="I14" s="846">
        <v>0</v>
      </c>
      <c r="J14" s="846">
        <v>0</v>
      </c>
      <c r="K14" s="846">
        <v>0</v>
      </c>
      <c r="L14" s="846">
        <v>0</v>
      </c>
      <c r="M14" s="846">
        <v>0</v>
      </c>
      <c r="N14" s="846">
        <v>0</v>
      </c>
      <c r="O14" s="847">
        <v>0</v>
      </c>
      <c r="P14" s="847">
        <v>0</v>
      </c>
      <c r="Q14" s="848">
        <v>0</v>
      </c>
    </row>
    <row r="15" spans="1:17" ht="32.75" customHeight="1">
      <c r="B15" s="783">
        <v>4</v>
      </c>
      <c r="C15" s="805" t="s">
        <v>1518</v>
      </c>
      <c r="D15" s="846">
        <v>93.693630205727374</v>
      </c>
      <c r="E15" s="846">
        <v>0</v>
      </c>
      <c r="F15" s="846">
        <v>0</v>
      </c>
      <c r="G15" s="846">
        <v>0</v>
      </c>
      <c r="H15" s="846">
        <v>0</v>
      </c>
      <c r="I15" s="846">
        <v>0</v>
      </c>
      <c r="J15" s="846">
        <v>0</v>
      </c>
      <c r="K15" s="846">
        <v>0</v>
      </c>
      <c r="L15" s="846">
        <v>0</v>
      </c>
      <c r="M15" s="846">
        <v>0</v>
      </c>
      <c r="N15" s="846">
        <v>0</v>
      </c>
      <c r="O15" s="847">
        <v>0</v>
      </c>
      <c r="P15" s="847">
        <v>0</v>
      </c>
      <c r="Q15" s="848">
        <v>0</v>
      </c>
    </row>
    <row r="16" spans="1:17" ht="32.75" customHeight="1">
      <c r="B16" s="783">
        <v>5</v>
      </c>
      <c r="C16" s="805" t="s">
        <v>1523</v>
      </c>
      <c r="D16" s="846">
        <v>3.9662336188925438</v>
      </c>
      <c r="E16" s="846">
        <v>0</v>
      </c>
      <c r="F16" s="846">
        <v>0</v>
      </c>
      <c r="G16" s="846">
        <v>0</v>
      </c>
      <c r="H16" s="846">
        <v>0</v>
      </c>
      <c r="I16" s="846">
        <v>0</v>
      </c>
      <c r="J16" s="846">
        <v>0</v>
      </c>
      <c r="K16" s="846">
        <v>0</v>
      </c>
      <c r="L16" s="846">
        <v>0</v>
      </c>
      <c r="M16" s="846">
        <v>0</v>
      </c>
      <c r="N16" s="846">
        <v>0</v>
      </c>
      <c r="O16" s="847">
        <v>0</v>
      </c>
      <c r="P16" s="847">
        <v>0</v>
      </c>
      <c r="Q16" s="848">
        <v>0</v>
      </c>
    </row>
    <row r="17" spans="2:17" ht="32.75" customHeight="1">
      <c r="B17" s="783">
        <v>6</v>
      </c>
      <c r="C17" s="805" t="s">
        <v>1524</v>
      </c>
      <c r="D17" s="846">
        <v>128.15542637000001</v>
      </c>
      <c r="E17" s="846">
        <v>0</v>
      </c>
      <c r="F17" s="846">
        <v>0</v>
      </c>
      <c r="G17" s="846">
        <v>0</v>
      </c>
      <c r="H17" s="846">
        <v>0</v>
      </c>
      <c r="I17" s="846">
        <v>0</v>
      </c>
      <c r="J17" s="846">
        <v>0</v>
      </c>
      <c r="K17" s="846">
        <v>0</v>
      </c>
      <c r="L17" s="846">
        <v>0</v>
      </c>
      <c r="M17" s="846">
        <v>0</v>
      </c>
      <c r="N17" s="846">
        <v>0</v>
      </c>
      <c r="O17" s="847">
        <v>0</v>
      </c>
      <c r="P17" s="847">
        <v>0</v>
      </c>
      <c r="Q17" s="848">
        <v>0</v>
      </c>
    </row>
    <row r="18" spans="2:17" ht="32.75" customHeight="1">
      <c r="B18" s="783">
        <v>7</v>
      </c>
      <c r="C18" s="805" t="s">
        <v>2216</v>
      </c>
      <c r="D18" s="846">
        <v>104.02823223490867</v>
      </c>
      <c r="E18" s="846">
        <v>0</v>
      </c>
      <c r="F18" s="846">
        <v>0</v>
      </c>
      <c r="G18" s="846">
        <v>0</v>
      </c>
      <c r="H18" s="846">
        <v>0</v>
      </c>
      <c r="I18" s="846">
        <v>0</v>
      </c>
      <c r="J18" s="846">
        <v>0</v>
      </c>
      <c r="K18" s="846">
        <v>0</v>
      </c>
      <c r="L18" s="846">
        <v>0</v>
      </c>
      <c r="M18" s="846">
        <v>0</v>
      </c>
      <c r="N18" s="846">
        <v>0</v>
      </c>
      <c r="O18" s="847">
        <v>0</v>
      </c>
      <c r="P18" s="847">
        <v>0</v>
      </c>
      <c r="Q18" s="848">
        <v>0</v>
      </c>
    </row>
    <row r="19" spans="2:17" ht="32.75" customHeight="1">
      <c r="B19" s="783">
        <v>8</v>
      </c>
      <c r="C19" s="805" t="s">
        <v>1529</v>
      </c>
      <c r="D19" s="846">
        <v>105.62200566295726</v>
      </c>
      <c r="E19" s="846">
        <v>0</v>
      </c>
      <c r="F19" s="846">
        <v>0</v>
      </c>
      <c r="G19" s="846">
        <v>0</v>
      </c>
      <c r="H19" s="846">
        <v>0</v>
      </c>
      <c r="I19" s="846">
        <v>0</v>
      </c>
      <c r="J19" s="846">
        <v>0</v>
      </c>
      <c r="K19" s="846">
        <v>0</v>
      </c>
      <c r="L19" s="846">
        <v>0</v>
      </c>
      <c r="M19" s="846">
        <v>0</v>
      </c>
      <c r="N19" s="846">
        <v>0</v>
      </c>
      <c r="O19" s="847">
        <v>0</v>
      </c>
      <c r="P19" s="847">
        <v>0</v>
      </c>
      <c r="Q19" s="848">
        <v>0</v>
      </c>
    </row>
    <row r="20" spans="2:17" ht="32.75" customHeight="1">
      <c r="B20" s="783">
        <v>9</v>
      </c>
      <c r="C20" s="805" t="s">
        <v>1536</v>
      </c>
      <c r="D20" s="846">
        <v>486.35456926452491</v>
      </c>
      <c r="E20" s="846">
        <v>0</v>
      </c>
      <c r="F20" s="846">
        <v>0</v>
      </c>
      <c r="G20" s="846">
        <v>0</v>
      </c>
      <c r="H20" s="846">
        <v>0</v>
      </c>
      <c r="I20" s="846">
        <v>0</v>
      </c>
      <c r="J20" s="846">
        <v>0</v>
      </c>
      <c r="K20" s="846">
        <v>0</v>
      </c>
      <c r="L20" s="846">
        <v>0</v>
      </c>
      <c r="M20" s="846">
        <v>0</v>
      </c>
      <c r="N20" s="846">
        <v>0</v>
      </c>
      <c r="O20" s="847">
        <v>0</v>
      </c>
      <c r="P20" s="847">
        <v>0</v>
      </c>
      <c r="Q20" s="848">
        <v>0</v>
      </c>
    </row>
    <row r="21" spans="2:17" ht="32.75" customHeight="1">
      <c r="B21" s="783">
        <v>13</v>
      </c>
      <c r="C21" s="805" t="s">
        <v>2220</v>
      </c>
      <c r="D21" s="846">
        <v>1529.1437178500007</v>
      </c>
      <c r="E21" s="846">
        <v>0</v>
      </c>
      <c r="F21" s="846">
        <v>0</v>
      </c>
      <c r="G21" s="846">
        <v>0</v>
      </c>
      <c r="H21" s="846">
        <v>0</v>
      </c>
      <c r="I21" s="846">
        <v>0</v>
      </c>
      <c r="J21" s="846">
        <v>0</v>
      </c>
      <c r="K21" s="846">
        <v>0</v>
      </c>
      <c r="L21" s="846">
        <v>0</v>
      </c>
      <c r="M21" s="846">
        <v>0</v>
      </c>
      <c r="N21" s="846">
        <v>0</v>
      </c>
      <c r="O21" s="847">
        <v>0</v>
      </c>
      <c r="P21" s="847">
        <v>0</v>
      </c>
      <c r="Q21" s="848">
        <v>0</v>
      </c>
    </row>
    <row r="26" spans="2:17" ht="19.05" customHeight="1"/>
    <row r="27" spans="2:17" ht="19.45"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I24"/>
  <sheetViews>
    <sheetView workbookViewId="0">
      <selection activeCell="A4" sqref="A4"/>
    </sheetView>
  </sheetViews>
  <sheetFormatPr baseColWidth="10" defaultColWidth="11.3984375" defaultRowHeight="14.25"/>
  <cols>
    <col min="1" max="1" width="12.1328125" style="1" customWidth="1"/>
    <col min="2" max="2" width="3.6640625" style="1" customWidth="1"/>
    <col min="3" max="3" width="11.3984375" style="1"/>
    <col min="4" max="4" width="41.3984375" style="1" bestFit="1" customWidth="1"/>
    <col min="5" max="5" width="10.6640625" style="1" bestFit="1" customWidth="1"/>
    <col min="6" max="6" width="25.1328125" style="1" bestFit="1" customWidth="1"/>
    <col min="7" max="8" width="15" style="1" customWidth="1"/>
    <col min="9" max="16384" width="11.3984375" style="1"/>
  </cols>
  <sheetData>
    <row r="2" spans="1:9">
      <c r="C2" s="964" t="s">
        <v>407</v>
      </c>
      <c r="D2" s="964"/>
      <c r="E2" s="964"/>
      <c r="F2" s="964"/>
      <c r="G2" s="964"/>
      <c r="H2" s="964"/>
      <c r="I2" s="964"/>
    </row>
    <row r="3" spans="1:9">
      <c r="C3" s="964"/>
      <c r="D3" s="964"/>
      <c r="E3" s="964"/>
      <c r="F3" s="964"/>
      <c r="G3" s="964"/>
      <c r="H3" s="964"/>
      <c r="I3" s="964"/>
    </row>
    <row r="4" spans="1:9">
      <c r="A4" s="251" t="s">
        <v>254</v>
      </c>
    </row>
    <row r="5" spans="1:9" ht="15.4">
      <c r="A5" s="43"/>
    </row>
    <row r="6" spans="1:9" ht="45.75" customHeight="1" thickBot="1">
      <c r="D6" s="2"/>
      <c r="E6" s="2"/>
      <c r="F6" s="2"/>
      <c r="G6" s="974" t="s">
        <v>408</v>
      </c>
      <c r="H6" s="980"/>
    </row>
    <row r="7" spans="1:9" ht="39" customHeight="1" thickBot="1">
      <c r="D7" s="98" t="s">
        <v>1955</v>
      </c>
      <c r="E7" s="98" t="s">
        <v>409</v>
      </c>
      <c r="F7" s="98" t="s">
        <v>410</v>
      </c>
      <c r="G7" s="98" t="s">
        <v>411</v>
      </c>
      <c r="H7" s="98" t="s">
        <v>412</v>
      </c>
    </row>
    <row r="8" spans="1:9">
      <c r="D8" s="64" t="s">
        <v>2050</v>
      </c>
      <c r="E8" s="99" t="s">
        <v>2051</v>
      </c>
      <c r="F8" s="100" t="s">
        <v>1964</v>
      </c>
      <c r="G8" s="65">
        <v>1</v>
      </c>
      <c r="H8" s="65">
        <v>0</v>
      </c>
    </row>
    <row r="9" spans="1:9">
      <c r="D9" s="66" t="s">
        <v>1965</v>
      </c>
      <c r="E9" s="101" t="s">
        <v>2051</v>
      </c>
      <c r="F9" s="102" t="s">
        <v>1966</v>
      </c>
      <c r="G9" s="67">
        <v>0</v>
      </c>
      <c r="H9" s="67">
        <v>1</v>
      </c>
    </row>
    <row r="10" spans="1:9">
      <c r="D10" s="64" t="s">
        <v>1967</v>
      </c>
      <c r="E10" s="99" t="s">
        <v>2051</v>
      </c>
      <c r="F10" s="100" t="s">
        <v>1968</v>
      </c>
      <c r="G10" s="65">
        <v>0</v>
      </c>
      <c r="H10" s="65">
        <v>1</v>
      </c>
    </row>
    <row r="11" spans="1:9">
      <c r="D11" s="66" t="s">
        <v>2052</v>
      </c>
      <c r="E11" s="101" t="s">
        <v>2053</v>
      </c>
      <c r="F11" s="102" t="s">
        <v>1974</v>
      </c>
      <c r="G11" s="67">
        <v>1</v>
      </c>
      <c r="H11" s="67">
        <v>0</v>
      </c>
    </row>
    <row r="12" spans="1:9">
      <c r="D12" s="64" t="s">
        <v>2054</v>
      </c>
      <c r="E12" s="99" t="s">
        <v>2053</v>
      </c>
      <c r="F12" s="100" t="s">
        <v>1976</v>
      </c>
      <c r="G12" s="65">
        <v>1</v>
      </c>
      <c r="H12" s="65">
        <v>0</v>
      </c>
    </row>
    <row r="13" spans="1:9">
      <c r="D13" s="66" t="s">
        <v>2055</v>
      </c>
      <c r="E13" s="101" t="s">
        <v>2056</v>
      </c>
      <c r="F13" s="102" t="s">
        <v>1972</v>
      </c>
      <c r="G13" s="67">
        <v>1</v>
      </c>
      <c r="H13" s="67">
        <v>0</v>
      </c>
    </row>
    <row r="14" spans="1:9">
      <c r="D14" s="64" t="s">
        <v>2057</v>
      </c>
      <c r="E14" s="99" t="s">
        <v>2053</v>
      </c>
      <c r="F14" s="100" t="s">
        <v>2058</v>
      </c>
      <c r="G14" s="65">
        <v>0.51</v>
      </c>
      <c r="H14" s="65">
        <v>0</v>
      </c>
    </row>
    <row r="15" spans="1:9">
      <c r="D15" s="66" t="s">
        <v>1995</v>
      </c>
      <c r="E15" s="101" t="s">
        <v>2059</v>
      </c>
      <c r="F15" s="102" t="s">
        <v>1996</v>
      </c>
      <c r="G15" s="67">
        <v>0</v>
      </c>
      <c r="H15" s="67">
        <v>0.7</v>
      </c>
    </row>
    <row r="16" spans="1:9">
      <c r="D16" s="64" t="s">
        <v>2060</v>
      </c>
      <c r="E16" s="99" t="s">
        <v>2061</v>
      </c>
      <c r="F16" s="100" t="s">
        <v>1979</v>
      </c>
      <c r="G16" s="65">
        <v>1</v>
      </c>
      <c r="H16" s="65">
        <v>0</v>
      </c>
    </row>
    <row r="17" spans="4:8">
      <c r="D17" s="66" t="s">
        <v>2062</v>
      </c>
      <c r="E17" s="101" t="s">
        <v>2063</v>
      </c>
      <c r="F17" s="102" t="s">
        <v>1976</v>
      </c>
      <c r="G17" s="67">
        <v>100</v>
      </c>
      <c r="H17" s="67">
        <v>0</v>
      </c>
    </row>
    <row r="18" spans="4:8">
      <c r="D18" s="64" t="s">
        <v>1991</v>
      </c>
      <c r="E18" s="99" t="s">
        <v>2064</v>
      </c>
      <c r="F18" s="100" t="s">
        <v>1976</v>
      </c>
      <c r="G18" s="65">
        <v>1</v>
      </c>
      <c r="H18" s="65">
        <v>0</v>
      </c>
    </row>
    <row r="19" spans="4:8">
      <c r="D19" s="66" t="s">
        <v>1990</v>
      </c>
      <c r="E19" s="101" t="s">
        <v>2063</v>
      </c>
      <c r="F19" s="102" t="s">
        <v>1976</v>
      </c>
      <c r="G19" s="67">
        <v>1</v>
      </c>
      <c r="H19" s="67">
        <v>0</v>
      </c>
    </row>
    <row r="20" spans="4:8">
      <c r="D20" s="64" t="s">
        <v>2065</v>
      </c>
      <c r="E20" s="99" t="s">
        <v>2053</v>
      </c>
      <c r="F20" s="100" t="s">
        <v>1970</v>
      </c>
      <c r="G20" s="65">
        <v>1</v>
      </c>
      <c r="H20" s="65">
        <v>0</v>
      </c>
    </row>
    <row r="21" spans="4:8">
      <c r="D21" s="66" t="s">
        <v>2066</v>
      </c>
      <c r="E21" s="101" t="s">
        <v>2067</v>
      </c>
      <c r="F21" s="102" t="s">
        <v>1981</v>
      </c>
      <c r="G21" s="67">
        <v>1</v>
      </c>
      <c r="H21" s="67">
        <v>0</v>
      </c>
    </row>
    <row r="22" spans="4:8">
      <c r="D22" s="64" t="s">
        <v>2068</v>
      </c>
      <c r="E22" s="99" t="s">
        <v>2053</v>
      </c>
      <c r="F22" s="100" t="s">
        <v>1970</v>
      </c>
      <c r="G22" s="65">
        <v>1</v>
      </c>
      <c r="H22" s="65">
        <v>0</v>
      </c>
    </row>
    <row r="23" spans="4:8">
      <c r="D23" s="66" t="s">
        <v>2069</v>
      </c>
      <c r="E23" s="101" t="s">
        <v>2051</v>
      </c>
      <c r="F23" s="102" t="s">
        <v>1970</v>
      </c>
      <c r="G23" s="67">
        <v>1</v>
      </c>
      <c r="H23" s="67">
        <v>0</v>
      </c>
    </row>
    <row r="24" spans="4:8">
      <c r="D24" s="66" t="s">
        <v>2070</v>
      </c>
      <c r="E24" s="101" t="s">
        <v>2053</v>
      </c>
      <c r="F24" s="102" t="s">
        <v>2071</v>
      </c>
      <c r="G24" s="67">
        <v>1</v>
      </c>
      <c r="H24" s="67">
        <v>0</v>
      </c>
    </row>
  </sheetData>
  <mergeCells count="2">
    <mergeCell ref="C2:I3"/>
    <mergeCell ref="G6:H6"/>
  </mergeCell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C910-3619-4E4C-8140-21FEBD95B7C4}">
  <sheetPr>
    <tabColor theme="4" tint="0.59999389629810485"/>
  </sheetPr>
  <dimension ref="A2:U59"/>
  <sheetViews>
    <sheetView zoomScale="70" zoomScaleNormal="70" workbookViewId="0">
      <selection activeCell="C10" sqref="C9:G12"/>
    </sheetView>
  </sheetViews>
  <sheetFormatPr baseColWidth="10" defaultColWidth="11.1328125" defaultRowHeight="14.25"/>
  <cols>
    <col min="1" max="2" width="11.1328125" style="1"/>
    <col min="3" max="3" width="18.9296875" style="1" customWidth="1"/>
    <col min="4" max="4" width="27.6640625" style="1" customWidth="1"/>
    <col min="5" max="5" width="17.1328125" style="1" customWidth="1"/>
    <col min="6" max="6" width="23.19921875" style="1" customWidth="1"/>
    <col min="7" max="7" width="25.59765625" style="1" customWidth="1"/>
    <col min="8" max="8" width="45.1328125" style="1" customWidth="1"/>
    <col min="9" max="9" width="21.6640625" style="1" customWidth="1"/>
    <col min="10" max="12" width="24.6640625" style="1" customWidth="1"/>
    <col min="13" max="13" width="12.19921875" style="1" customWidth="1"/>
    <col min="14" max="14" width="15" style="1" customWidth="1"/>
    <col min="15" max="15" width="12.19921875" style="1" customWidth="1"/>
    <col min="16" max="16" width="15.1328125" style="1" customWidth="1"/>
    <col min="17" max="17" width="15.3984375" style="1" customWidth="1"/>
    <col min="18" max="18" width="7.6640625" style="1" customWidth="1"/>
    <col min="19" max="19" width="18.3984375" style="1" customWidth="1"/>
    <col min="20" max="16384" width="11.1328125" style="1"/>
  </cols>
  <sheetData>
    <row r="2" spans="1:21" ht="14.95" customHeight="1">
      <c r="C2" s="1122" t="s">
        <v>1585</v>
      </c>
      <c r="D2" s="1122"/>
      <c r="E2" s="1122"/>
      <c r="F2" s="1122"/>
      <c r="G2" s="1122"/>
      <c r="H2" s="1122"/>
      <c r="I2" s="1122"/>
      <c r="J2" s="1122"/>
      <c r="K2" s="1122"/>
      <c r="L2" s="1122"/>
      <c r="M2" s="1122"/>
      <c r="N2" s="1122"/>
    </row>
    <row r="3" spans="1:21" ht="14.95" customHeight="1">
      <c r="C3" s="1122"/>
      <c r="D3" s="1122"/>
      <c r="E3" s="1122"/>
      <c r="F3" s="1122"/>
      <c r="G3" s="1122"/>
      <c r="H3" s="1122"/>
      <c r="I3" s="1122"/>
      <c r="J3" s="1122"/>
      <c r="K3" s="1122"/>
      <c r="L3" s="1122"/>
      <c r="M3" s="1122"/>
      <c r="N3" s="1122"/>
    </row>
    <row r="4" spans="1:21">
      <c r="A4" s="250" t="s">
        <v>254</v>
      </c>
    </row>
    <row r="5" spans="1:21" ht="15.4">
      <c r="A5" s="43" t="s">
        <v>233</v>
      </c>
      <c r="C5" s="2"/>
      <c r="D5" s="2"/>
      <c r="E5" s="2"/>
      <c r="F5" s="2"/>
      <c r="G5" s="2"/>
      <c r="H5" s="2"/>
      <c r="I5" s="2"/>
    </row>
    <row r="6" spans="1:21" ht="15.4">
      <c r="A6" s="43"/>
      <c r="C6" s="2"/>
      <c r="D6" s="2"/>
      <c r="E6" s="2"/>
      <c r="F6" s="2"/>
      <c r="G6" s="2"/>
      <c r="H6" s="2"/>
      <c r="I6" s="2"/>
    </row>
    <row r="7" spans="1:21" ht="26.95" customHeight="1">
      <c r="B7" s="2"/>
      <c r="I7" s="2"/>
      <c r="J7" s="2"/>
      <c r="K7" s="2"/>
      <c r="L7" s="2"/>
      <c r="M7" s="2"/>
      <c r="N7" s="2"/>
      <c r="O7" s="2"/>
      <c r="P7" s="2"/>
      <c r="Q7" s="2"/>
      <c r="R7" s="2"/>
      <c r="S7" s="2"/>
      <c r="T7" s="2"/>
      <c r="U7" s="2"/>
    </row>
    <row r="8" spans="1:21" ht="25.8" customHeight="1">
      <c r="B8" s="2"/>
      <c r="C8" s="816"/>
      <c r="D8" s="807" t="s">
        <v>268</v>
      </c>
      <c r="E8" s="807" t="s">
        <v>269</v>
      </c>
      <c r="F8" s="807" t="s">
        <v>270</v>
      </c>
      <c r="G8" s="807" t="s">
        <v>271</v>
      </c>
      <c r="H8" s="807"/>
      <c r="I8" s="2"/>
      <c r="J8" s="2"/>
      <c r="K8" s="2"/>
      <c r="L8" s="2"/>
      <c r="M8" s="2"/>
      <c r="N8" s="2"/>
      <c r="O8" s="2"/>
      <c r="P8" s="2"/>
      <c r="Q8" s="2"/>
      <c r="R8" s="2"/>
      <c r="S8" s="2"/>
      <c r="T8" s="2"/>
      <c r="U8" s="2"/>
    </row>
    <row r="9" spans="1:21" ht="50.95" customHeight="1">
      <c r="B9" s="2"/>
      <c r="C9" s="816"/>
      <c r="D9" s="1140" t="s">
        <v>1586</v>
      </c>
      <c r="E9" s="1141"/>
      <c r="F9" s="1141"/>
      <c r="G9" s="1142" t="s">
        <v>1587</v>
      </c>
      <c r="H9" s="807"/>
      <c r="I9" s="2"/>
      <c r="J9" s="2"/>
      <c r="K9" s="2"/>
      <c r="L9" s="2"/>
      <c r="M9" s="2"/>
      <c r="N9" s="2"/>
      <c r="O9" s="2"/>
      <c r="P9" s="2"/>
      <c r="Q9" s="2"/>
      <c r="R9" s="2"/>
      <c r="S9" s="2"/>
      <c r="T9" s="2"/>
      <c r="U9" s="2"/>
    </row>
    <row r="10" spans="1:21" ht="78.5" customHeight="1">
      <c r="B10" s="2"/>
      <c r="C10" s="817"/>
      <c r="D10" s="878" t="s">
        <v>1588</v>
      </c>
      <c r="E10" s="879" t="s">
        <v>1589</v>
      </c>
      <c r="F10" s="877" t="s">
        <v>1590</v>
      </c>
      <c r="G10" s="1143"/>
      <c r="H10" s="880"/>
      <c r="I10" s="2"/>
      <c r="J10" s="2"/>
      <c r="K10" s="2"/>
      <c r="L10" s="2"/>
      <c r="M10" s="2"/>
      <c r="N10" s="2"/>
      <c r="O10" s="2"/>
      <c r="P10" s="2"/>
      <c r="Q10" s="2"/>
      <c r="R10" s="2"/>
      <c r="S10" s="2"/>
      <c r="T10" s="2"/>
      <c r="U10" s="2"/>
    </row>
    <row r="11" spans="1:21" ht="32.25" customHeight="1">
      <c r="B11" s="2"/>
      <c r="C11" s="881" t="s">
        <v>1591</v>
      </c>
      <c r="D11" s="882">
        <v>3.1467900000000002</v>
      </c>
      <c r="E11" s="882">
        <v>3.4169999999999999E-2</v>
      </c>
      <c r="F11" s="882">
        <v>3.1809599999999998</v>
      </c>
      <c r="G11" s="955">
        <v>0.75200880000000003</v>
      </c>
      <c r="H11" s="819"/>
      <c r="I11" s="2"/>
      <c r="J11" s="2"/>
      <c r="K11" s="2"/>
      <c r="L11" s="2"/>
      <c r="M11" s="2"/>
      <c r="N11" s="2"/>
      <c r="O11" s="2"/>
      <c r="P11" s="2"/>
      <c r="Q11" s="2"/>
      <c r="R11" s="2"/>
      <c r="S11" s="2"/>
      <c r="T11" s="2"/>
      <c r="U11" s="2"/>
    </row>
    <row r="12" spans="1:21" ht="51" customHeight="1">
      <c r="B12" s="2"/>
      <c r="C12" s="881" t="s">
        <v>1592</v>
      </c>
      <c r="D12" s="882">
        <v>3.4096099999999998</v>
      </c>
      <c r="E12" s="882">
        <v>8.9999999999999998E-4</v>
      </c>
      <c r="F12" s="882">
        <v>3.4104999999999999</v>
      </c>
      <c r="G12" s="955">
        <v>0.73622150000000008</v>
      </c>
      <c r="H12" s="819"/>
      <c r="I12" s="2"/>
      <c r="J12" s="2"/>
      <c r="K12" s="2"/>
      <c r="L12" s="2"/>
      <c r="M12" s="2"/>
      <c r="N12" s="2"/>
      <c r="O12" s="2"/>
      <c r="P12" s="2"/>
      <c r="Q12" s="2"/>
      <c r="R12" s="2"/>
      <c r="S12" s="2"/>
      <c r="T12" s="2"/>
      <c r="U12" s="2"/>
    </row>
    <row r="13" spans="1:21" ht="20" customHeight="1">
      <c r="B13" s="2"/>
      <c r="C13" s="2"/>
      <c r="D13" s="2"/>
      <c r="E13" s="2"/>
      <c r="F13" s="2"/>
      <c r="G13" s="2"/>
      <c r="H13" s="2"/>
      <c r="I13" s="2"/>
      <c r="J13" s="2"/>
      <c r="K13" s="2"/>
      <c r="L13" s="2"/>
      <c r="M13" s="2"/>
      <c r="N13" s="2"/>
      <c r="O13" s="2"/>
      <c r="P13" s="2"/>
      <c r="Q13" s="2"/>
      <c r="R13" s="2"/>
      <c r="S13" s="2"/>
      <c r="T13" s="2"/>
      <c r="U13" s="2"/>
    </row>
    <row r="14" spans="1:21" ht="14.25" customHeight="1">
      <c r="B14" s="2"/>
      <c r="C14" s="2"/>
      <c r="D14" s="2"/>
      <c r="E14" s="2"/>
      <c r="F14" s="2"/>
      <c r="G14" s="2"/>
      <c r="H14" s="2"/>
      <c r="I14" s="2"/>
      <c r="J14" s="2"/>
      <c r="K14" s="2"/>
      <c r="L14" s="2"/>
      <c r="M14" s="2"/>
      <c r="N14" s="2"/>
      <c r="O14" s="2"/>
      <c r="P14" s="2"/>
      <c r="Q14" s="2"/>
      <c r="R14" s="2"/>
      <c r="S14" s="2"/>
      <c r="T14" s="2"/>
      <c r="U14" s="2"/>
    </row>
    <row r="15" spans="1:21" ht="20.95" customHeight="1">
      <c r="B15" s="2"/>
      <c r="C15" s="2"/>
      <c r="D15" s="2"/>
      <c r="E15" s="2"/>
      <c r="F15" s="2"/>
      <c r="G15" s="2"/>
      <c r="H15" s="2"/>
      <c r="I15" s="2"/>
      <c r="J15" s="2"/>
      <c r="K15" s="2"/>
      <c r="L15" s="2"/>
      <c r="M15" s="2"/>
      <c r="N15" s="2"/>
      <c r="O15" s="2"/>
      <c r="P15" s="2"/>
      <c r="Q15" s="2"/>
      <c r="R15" s="2"/>
      <c r="S15" s="2"/>
      <c r="T15" s="2"/>
      <c r="U15" s="2"/>
    </row>
    <row r="16" spans="1:21" ht="57" customHeight="1">
      <c r="B16" s="2"/>
      <c r="C16" s="2"/>
      <c r="D16" s="2"/>
      <c r="E16" s="2"/>
      <c r="F16" s="2"/>
      <c r="G16" s="2"/>
      <c r="H16" s="2"/>
      <c r="I16" s="2"/>
      <c r="J16" s="2"/>
      <c r="K16" s="2"/>
      <c r="L16" s="2"/>
      <c r="M16" s="2"/>
      <c r="N16" s="2"/>
      <c r="O16" s="2"/>
      <c r="P16" s="2"/>
      <c r="Q16" s="2"/>
      <c r="R16" s="2"/>
      <c r="S16" s="2"/>
      <c r="T16" s="2"/>
      <c r="U16" s="2"/>
    </row>
    <row r="17" spans="2:21" ht="17.25" customHeight="1">
      <c r="B17" s="2"/>
      <c r="C17" s="2"/>
      <c r="D17" s="2"/>
      <c r="E17" s="2"/>
      <c r="F17" s="2"/>
      <c r="G17" s="2"/>
      <c r="H17" s="2"/>
      <c r="I17" s="2"/>
      <c r="J17" s="2"/>
      <c r="K17" s="2"/>
      <c r="L17" s="2"/>
      <c r="M17" s="2"/>
      <c r="N17" s="2"/>
      <c r="O17" s="2"/>
      <c r="P17" s="2"/>
      <c r="Q17" s="2"/>
      <c r="R17" s="2"/>
      <c r="S17" s="2"/>
      <c r="T17" s="2"/>
      <c r="U17" s="2"/>
    </row>
    <row r="18" spans="2:21" ht="78.7" customHeight="1">
      <c r="B18" s="2"/>
      <c r="C18" s="2"/>
      <c r="D18" s="2"/>
      <c r="E18" s="2"/>
      <c r="F18" s="2"/>
      <c r="G18" s="2"/>
      <c r="H18" s="2"/>
      <c r="I18" s="2"/>
      <c r="J18" s="2"/>
      <c r="K18" s="2"/>
      <c r="L18" s="2"/>
      <c r="M18" s="2"/>
      <c r="N18" s="2"/>
      <c r="O18" s="2"/>
      <c r="P18" s="2"/>
      <c r="Q18" s="2"/>
      <c r="R18" s="2"/>
      <c r="S18" s="2"/>
      <c r="T18" s="2"/>
      <c r="U18" s="2"/>
    </row>
    <row r="19" spans="2:21" ht="69" customHeight="1">
      <c r="B19" s="2"/>
      <c r="C19" s="2"/>
      <c r="D19" s="2"/>
      <c r="E19" s="2"/>
      <c r="F19" s="2"/>
      <c r="G19" s="2"/>
      <c r="H19" s="2"/>
      <c r="I19" s="2"/>
      <c r="J19" s="2"/>
      <c r="K19" s="2"/>
      <c r="L19" s="2"/>
      <c r="M19" s="2"/>
      <c r="N19" s="2"/>
      <c r="O19" s="2"/>
      <c r="P19" s="2"/>
      <c r="Q19" s="2"/>
      <c r="R19" s="2"/>
      <c r="S19" s="2"/>
      <c r="T19" s="2"/>
      <c r="U19" s="2"/>
    </row>
    <row r="20" spans="2:21" ht="63.7" customHeight="1">
      <c r="B20" s="2"/>
      <c r="C20" s="2"/>
      <c r="D20" s="2"/>
      <c r="E20" s="2"/>
      <c r="F20" s="2"/>
      <c r="G20" s="2"/>
      <c r="H20" s="2"/>
      <c r="I20" s="2"/>
      <c r="J20" s="2"/>
      <c r="K20" s="2"/>
      <c r="L20" s="2"/>
      <c r="M20" s="2"/>
      <c r="N20" s="2"/>
      <c r="O20" s="2"/>
      <c r="P20" s="2"/>
      <c r="Q20" s="2"/>
      <c r="R20" s="2"/>
      <c r="S20" s="2"/>
      <c r="T20" s="2"/>
      <c r="U20" s="2"/>
    </row>
    <row r="21" spans="2:21">
      <c r="B21" s="2"/>
      <c r="C21" s="2"/>
      <c r="D21" s="2"/>
      <c r="E21" s="2"/>
      <c r="F21" s="2"/>
      <c r="G21" s="2"/>
      <c r="H21" s="2"/>
      <c r="I21" s="2"/>
      <c r="J21" s="2"/>
      <c r="K21" s="2"/>
    </row>
    <row r="22" spans="2:21">
      <c r="B22" s="2"/>
      <c r="C22" s="2"/>
      <c r="D22" s="2"/>
      <c r="E22" s="2"/>
      <c r="F22" s="2"/>
      <c r="G22" s="2"/>
      <c r="H22" s="2"/>
      <c r="I22" s="2"/>
      <c r="J22" s="2"/>
      <c r="K22" s="2"/>
    </row>
    <row r="23" spans="2:21">
      <c r="B23" s="2"/>
      <c r="C23" s="2"/>
      <c r="D23" s="2"/>
      <c r="E23" s="2"/>
      <c r="F23" s="2"/>
      <c r="G23" s="2"/>
      <c r="H23" s="2"/>
      <c r="I23" s="2"/>
      <c r="J23" s="2"/>
      <c r="K23" s="2"/>
    </row>
    <row r="24" spans="2:21">
      <c r="B24" s="2"/>
      <c r="C24" s="2"/>
      <c r="D24" s="2"/>
      <c r="E24" s="2"/>
      <c r="F24" s="2"/>
      <c r="G24" s="2"/>
      <c r="H24" s="2"/>
      <c r="I24" s="2"/>
      <c r="J24" s="2"/>
      <c r="K24" s="2"/>
    </row>
    <row r="25" spans="2:21">
      <c r="B25" s="2"/>
      <c r="C25" s="2"/>
      <c r="D25" s="2"/>
      <c r="E25" s="2"/>
      <c r="F25" s="2"/>
      <c r="G25" s="2"/>
      <c r="H25" s="2"/>
      <c r="I25" s="2"/>
      <c r="J25" s="2"/>
      <c r="K25" s="2"/>
    </row>
    <row r="26" spans="2:21">
      <c r="B26" s="2"/>
      <c r="C26" s="2"/>
      <c r="D26" s="2"/>
      <c r="E26" s="2"/>
      <c r="F26" s="2"/>
      <c r="G26" s="2"/>
      <c r="H26" s="2"/>
      <c r="I26" s="2"/>
      <c r="J26" s="2"/>
      <c r="K26" s="2"/>
    </row>
    <row r="27" spans="2:21">
      <c r="B27" s="2"/>
      <c r="C27" s="2"/>
      <c r="D27" s="2"/>
      <c r="E27" s="2"/>
      <c r="F27" s="2"/>
      <c r="G27" s="2"/>
      <c r="H27" s="2"/>
      <c r="I27" s="2"/>
      <c r="J27" s="2"/>
      <c r="K27" s="2"/>
    </row>
    <row r="28" spans="2:21">
      <c r="B28" s="2"/>
      <c r="C28" s="2"/>
      <c r="D28" s="2"/>
      <c r="E28" s="2"/>
      <c r="F28" s="2"/>
      <c r="G28" s="2"/>
      <c r="H28" s="2"/>
      <c r="I28" s="2"/>
      <c r="J28" s="2"/>
      <c r="K28" s="2"/>
    </row>
    <row r="29" spans="2:21">
      <c r="B29" s="2"/>
      <c r="C29" s="2"/>
      <c r="D29" s="2"/>
      <c r="E29" s="2"/>
      <c r="F29" s="2"/>
      <c r="G29" s="2"/>
      <c r="H29" s="2"/>
      <c r="I29" s="2"/>
      <c r="J29" s="2"/>
      <c r="K29" s="2"/>
    </row>
    <row r="30" spans="2:21">
      <c r="B30" s="2"/>
      <c r="C30" s="2"/>
      <c r="D30" s="2"/>
      <c r="E30" s="2"/>
      <c r="F30" s="2"/>
      <c r="G30" s="2"/>
      <c r="H30" s="2"/>
      <c r="I30" s="2"/>
      <c r="J30" s="2"/>
      <c r="K30" s="2"/>
    </row>
    <row r="31" spans="2:21">
      <c r="B31" s="2"/>
      <c r="C31" s="2"/>
      <c r="D31" s="2"/>
      <c r="E31" s="2"/>
      <c r="F31" s="2"/>
      <c r="G31" s="2"/>
      <c r="H31" s="2"/>
      <c r="I31" s="2"/>
      <c r="J31" s="2"/>
      <c r="K31" s="2"/>
    </row>
    <row r="32" spans="2:2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9.05" customHeight="1"/>
    <row r="59" ht="19.45" customHeight="1"/>
  </sheetData>
  <mergeCells count="3">
    <mergeCell ref="D9:F9"/>
    <mergeCell ref="G9:G10"/>
    <mergeCell ref="C2:N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4A97-969E-41F8-84C7-0AF8D7DD17DB}">
  <sheetPr>
    <tabColor theme="4" tint="0.59999389629810485"/>
  </sheetPr>
  <dimension ref="A2:U65"/>
  <sheetViews>
    <sheetView topLeftCell="E1" zoomScale="55" zoomScaleNormal="55" workbookViewId="0">
      <selection activeCell="C7" sqref="C7:T65"/>
    </sheetView>
  </sheetViews>
  <sheetFormatPr baseColWidth="10" defaultColWidth="11.1328125" defaultRowHeight="14.25"/>
  <cols>
    <col min="1" max="2" width="11.1328125" style="1"/>
    <col min="3" max="3" width="8.73046875" style="1" customWidth="1"/>
    <col min="4" max="4" width="85.19921875" style="1" customWidth="1"/>
    <col min="5" max="5" width="21.86328125" style="1" customWidth="1"/>
    <col min="6" max="6" width="14.1328125" style="1" customWidth="1"/>
    <col min="7" max="7" width="12.59765625" style="1" customWidth="1"/>
    <col min="8" max="8" width="23.796875" style="1" customWidth="1"/>
    <col min="9" max="9" width="16.33203125" style="1" customWidth="1"/>
    <col min="10" max="10" width="15.1328125" style="1" customWidth="1"/>
    <col min="11" max="11" width="12.53125" style="1" customWidth="1"/>
    <col min="12" max="12" width="15.19921875" style="1" customWidth="1"/>
    <col min="13" max="13" width="12.19921875" style="1" customWidth="1"/>
    <col min="14" max="14" width="15" style="1" customWidth="1"/>
    <col min="15" max="15" width="12.19921875" style="1" customWidth="1"/>
    <col min="16" max="16" width="12.9296875" style="1" customWidth="1"/>
    <col min="17" max="17" width="8" style="1" customWidth="1"/>
    <col min="18" max="18" width="13.86328125" style="1" customWidth="1"/>
    <col min="19" max="19" width="18.3984375" style="1" customWidth="1"/>
    <col min="20" max="16384" width="11.1328125" style="1"/>
  </cols>
  <sheetData>
    <row r="2" spans="1:21" ht="14.95" customHeight="1">
      <c r="C2" s="1122" t="s">
        <v>1593</v>
      </c>
      <c r="D2" s="1122"/>
      <c r="E2" s="1122"/>
      <c r="F2" s="1122"/>
      <c r="G2" s="1122"/>
      <c r="H2" s="1122"/>
      <c r="I2" s="1122"/>
      <c r="J2" s="1122"/>
      <c r="K2" s="1122"/>
      <c r="L2" s="1122"/>
      <c r="M2" s="1122"/>
      <c r="N2" s="1122"/>
    </row>
    <row r="3" spans="1:21" ht="14.95" customHeight="1">
      <c r="C3" s="1122"/>
      <c r="D3" s="1122"/>
      <c r="E3" s="1122"/>
      <c r="F3" s="1122"/>
      <c r="G3" s="1122"/>
      <c r="H3" s="1122"/>
      <c r="I3" s="1122"/>
      <c r="J3" s="1122"/>
      <c r="K3" s="1122"/>
      <c r="L3" s="1122"/>
      <c r="M3" s="1122"/>
      <c r="N3" s="1122"/>
    </row>
    <row r="4" spans="1:21">
      <c r="A4" s="250" t="s">
        <v>254</v>
      </c>
    </row>
    <row r="5" spans="1:21" ht="15.4">
      <c r="A5" s="43" t="s">
        <v>236</v>
      </c>
      <c r="C5" s="2"/>
      <c r="D5" s="2"/>
      <c r="E5" s="2"/>
      <c r="F5" s="2"/>
      <c r="G5" s="2"/>
      <c r="H5" s="2"/>
      <c r="I5" s="2"/>
    </row>
    <row r="6" spans="1:21" ht="15.4">
      <c r="A6" s="43"/>
      <c r="C6" s="2"/>
      <c r="D6" s="2"/>
      <c r="E6" s="2"/>
      <c r="F6" s="2"/>
      <c r="G6" s="2"/>
      <c r="H6" s="2"/>
      <c r="I6" s="2"/>
    </row>
    <row r="7" spans="1:21" ht="26.95" customHeight="1">
      <c r="B7" s="2"/>
      <c r="C7" s="884"/>
      <c r="D7" s="884"/>
      <c r="E7" s="885" t="s">
        <v>268</v>
      </c>
      <c r="F7" s="885" t="s">
        <v>269</v>
      </c>
      <c r="G7" s="885" t="s">
        <v>270</v>
      </c>
      <c r="H7" s="885" t="s">
        <v>271</v>
      </c>
      <c r="I7" s="885" t="s">
        <v>272</v>
      </c>
      <c r="J7" s="885" t="s">
        <v>336</v>
      </c>
      <c r="K7" s="885" t="s">
        <v>337</v>
      </c>
      <c r="L7" s="885" t="s">
        <v>396</v>
      </c>
      <c r="M7" s="885" t="s">
        <v>979</v>
      </c>
      <c r="N7" s="885" t="s">
        <v>980</v>
      </c>
      <c r="O7" s="885" t="s">
        <v>981</v>
      </c>
      <c r="P7" s="885" t="s">
        <v>982</v>
      </c>
      <c r="Q7" s="885" t="s">
        <v>983</v>
      </c>
      <c r="R7" s="885" t="s">
        <v>1071</v>
      </c>
      <c r="S7" s="885" t="s">
        <v>1072</v>
      </c>
      <c r="T7" s="885" t="s">
        <v>1469</v>
      </c>
      <c r="U7" s="2"/>
    </row>
    <row r="8" spans="1:21" ht="25.8" customHeight="1">
      <c r="B8" s="2"/>
      <c r="C8" s="886"/>
      <c r="D8" s="886"/>
      <c r="E8" s="1144" t="s">
        <v>1594</v>
      </c>
      <c r="F8" s="1145"/>
      <c r="G8" s="1145"/>
      <c r="H8" s="1145"/>
      <c r="I8" s="1145"/>
      <c r="J8" s="1145"/>
      <c r="K8" s="1145"/>
      <c r="L8" s="1145"/>
      <c r="M8" s="1145"/>
      <c r="N8" s="1145"/>
      <c r="O8" s="1145"/>
      <c r="P8" s="1145"/>
      <c r="Q8" s="1145"/>
      <c r="R8" s="1145"/>
      <c r="S8" s="1145"/>
      <c r="T8" s="1146"/>
      <c r="U8" s="2"/>
    </row>
    <row r="9" spans="1:21" ht="50.95" customHeight="1">
      <c r="B9" s="2"/>
      <c r="C9" s="1147" t="s">
        <v>1568</v>
      </c>
      <c r="D9" s="1147"/>
      <c r="E9" s="1149" t="s">
        <v>1595</v>
      </c>
      <c r="F9" s="1151" t="s">
        <v>1596</v>
      </c>
      <c r="G9" s="1151"/>
      <c r="H9" s="1151"/>
      <c r="I9" s="1151"/>
      <c r="J9" s="1151"/>
      <c r="K9" s="1151" t="s">
        <v>1597</v>
      </c>
      <c r="L9" s="1151"/>
      <c r="M9" s="1151"/>
      <c r="N9" s="1151"/>
      <c r="O9" s="1151"/>
      <c r="P9" s="1151" t="s">
        <v>1598</v>
      </c>
      <c r="Q9" s="1151"/>
      <c r="R9" s="1151"/>
      <c r="S9" s="1151"/>
      <c r="T9" s="1151"/>
      <c r="U9" s="2"/>
    </row>
    <row r="10" spans="1:21" ht="78.5" customHeight="1">
      <c r="B10" s="2"/>
      <c r="C10" s="1147"/>
      <c r="D10" s="1147"/>
      <c r="E10" s="1149"/>
      <c r="F10" s="1152" t="s">
        <v>1599</v>
      </c>
      <c r="G10" s="1152"/>
      <c r="H10" s="1152"/>
      <c r="I10" s="1152"/>
      <c r="J10" s="1152"/>
      <c r="K10" s="1152" t="s">
        <v>1599</v>
      </c>
      <c r="L10" s="1152"/>
      <c r="M10" s="1152"/>
      <c r="N10" s="1152"/>
      <c r="O10" s="1152"/>
      <c r="P10" s="1152" t="s">
        <v>1599</v>
      </c>
      <c r="Q10" s="1152"/>
      <c r="R10" s="1152"/>
      <c r="S10" s="1152"/>
      <c r="T10" s="1152"/>
      <c r="U10" s="2"/>
    </row>
    <row r="11" spans="1:21" ht="32.25" customHeight="1">
      <c r="B11" s="2"/>
      <c r="C11" s="1147"/>
      <c r="D11" s="1147"/>
      <c r="E11" s="1149"/>
      <c r="F11" s="892"/>
      <c r="G11" s="1153" t="s">
        <v>1600</v>
      </c>
      <c r="H11" s="1153"/>
      <c r="I11" s="1153"/>
      <c r="J11" s="1153"/>
      <c r="K11" s="892"/>
      <c r="L11" s="1153" t="s">
        <v>1600</v>
      </c>
      <c r="M11" s="1153"/>
      <c r="N11" s="1153"/>
      <c r="O11" s="1153"/>
      <c r="P11" s="892"/>
      <c r="Q11" s="1153" t="s">
        <v>1600</v>
      </c>
      <c r="R11" s="1153"/>
      <c r="S11" s="1153"/>
      <c r="T11" s="1153"/>
      <c r="U11" s="2"/>
    </row>
    <row r="12" spans="1:21" ht="51" customHeight="1" thickBot="1">
      <c r="B12" s="2"/>
      <c r="C12" s="1148"/>
      <c r="D12" s="1148"/>
      <c r="E12" s="1150"/>
      <c r="F12" s="893"/>
      <c r="G12" s="893"/>
      <c r="H12" s="894" t="s">
        <v>1601</v>
      </c>
      <c r="I12" s="893" t="s">
        <v>1602</v>
      </c>
      <c r="J12" s="893" t="s">
        <v>1603</v>
      </c>
      <c r="K12" s="893"/>
      <c r="L12" s="893"/>
      <c r="M12" s="894" t="s">
        <v>1601</v>
      </c>
      <c r="N12" s="893" t="s">
        <v>1604</v>
      </c>
      <c r="O12" s="893" t="s">
        <v>1603</v>
      </c>
      <c r="P12" s="893"/>
      <c r="Q12" s="893"/>
      <c r="R12" s="894" t="s">
        <v>1601</v>
      </c>
      <c r="S12" s="893" t="s">
        <v>1605</v>
      </c>
      <c r="T12" s="893" t="s">
        <v>1603</v>
      </c>
      <c r="U12" s="2"/>
    </row>
    <row r="13" spans="1:21" s="321" customFormat="1" ht="27.5" hidden="1" customHeight="1">
      <c r="A13" s="1"/>
      <c r="B13" s="2"/>
      <c r="C13" s="887"/>
      <c r="D13" s="907" t="s">
        <v>1606</v>
      </c>
      <c r="E13" s="902"/>
      <c r="F13" s="883"/>
      <c r="G13" s="883"/>
      <c r="H13" s="883"/>
      <c r="I13" s="883"/>
      <c r="J13" s="883"/>
      <c r="K13" s="883"/>
      <c r="L13" s="883"/>
      <c r="M13" s="883"/>
      <c r="N13" s="883"/>
      <c r="O13" s="883"/>
      <c r="P13" s="883"/>
      <c r="Q13" s="883"/>
      <c r="R13" s="883"/>
      <c r="S13" s="883"/>
      <c r="T13" s="883"/>
      <c r="U13" s="322"/>
    </row>
    <row r="14" spans="1:21" ht="18.5" hidden="1" customHeight="1">
      <c r="B14" s="2"/>
      <c r="C14" s="888">
        <v>1</v>
      </c>
      <c r="D14" s="956" t="s">
        <v>1607</v>
      </c>
      <c r="E14" s="846">
        <v>20869.717579150001</v>
      </c>
      <c r="F14" s="846">
        <v>18317.13736316</v>
      </c>
      <c r="G14" s="846">
        <v>1759.08360952</v>
      </c>
      <c r="H14" s="846">
        <v>1576.6056300299999</v>
      </c>
      <c r="I14" s="846">
        <v>20.871993530000001</v>
      </c>
      <c r="J14" s="846">
        <v>150.94826402999999</v>
      </c>
      <c r="K14" s="846">
        <v>42.337739999999997</v>
      </c>
      <c r="L14" s="846">
        <v>19.107948789999998</v>
      </c>
      <c r="M14" s="846">
        <v>0</v>
      </c>
      <c r="N14" s="846">
        <v>0</v>
      </c>
      <c r="O14" s="846">
        <v>17.365556229999999</v>
      </c>
      <c r="P14" s="846">
        <v>18359.475103159999</v>
      </c>
      <c r="Q14" s="846">
        <v>1778.1915583099999</v>
      </c>
      <c r="R14" s="846">
        <v>1576.6056300299999</v>
      </c>
      <c r="S14" s="846">
        <v>20.871993530000001</v>
      </c>
      <c r="T14" s="846">
        <v>168.31382026</v>
      </c>
      <c r="U14" s="2"/>
    </row>
    <row r="15" spans="1:21" ht="18.5" hidden="1" customHeight="1">
      <c r="B15" s="2"/>
      <c r="C15" s="888">
        <v>2</v>
      </c>
      <c r="D15" s="957" t="s">
        <v>1608</v>
      </c>
      <c r="E15" s="846">
        <v>1152.3221627999999</v>
      </c>
      <c r="F15" s="846">
        <v>218.54122838999999</v>
      </c>
      <c r="G15" s="846">
        <v>0</v>
      </c>
      <c r="H15" s="846">
        <v>0</v>
      </c>
      <c r="I15" s="846">
        <v>0</v>
      </c>
      <c r="J15" s="846">
        <v>0</v>
      </c>
      <c r="K15" s="846">
        <v>0</v>
      </c>
      <c r="L15" s="846">
        <v>0</v>
      </c>
      <c r="M15" s="846">
        <v>0</v>
      </c>
      <c r="N15" s="846">
        <v>0</v>
      </c>
      <c r="O15" s="846">
        <v>0</v>
      </c>
      <c r="P15" s="846">
        <v>218.54122838999999</v>
      </c>
      <c r="Q15" s="846">
        <v>0</v>
      </c>
      <c r="R15" s="846">
        <v>0</v>
      </c>
      <c r="S15" s="846">
        <v>0</v>
      </c>
      <c r="T15" s="846">
        <v>0</v>
      </c>
      <c r="U15" s="2"/>
    </row>
    <row r="16" spans="1:21" ht="18.5" hidden="1" customHeight="1">
      <c r="B16" s="2"/>
      <c r="C16" s="888">
        <v>3</v>
      </c>
      <c r="D16" s="958" t="s">
        <v>1609</v>
      </c>
      <c r="E16" s="846">
        <v>633.11265309999999</v>
      </c>
      <c r="F16" s="846">
        <v>217.63333693999999</v>
      </c>
      <c r="G16" s="846">
        <v>0</v>
      </c>
      <c r="H16" s="846">
        <v>0</v>
      </c>
      <c r="I16" s="846">
        <v>0</v>
      </c>
      <c r="J16" s="846">
        <v>0</v>
      </c>
      <c r="K16" s="846">
        <v>0</v>
      </c>
      <c r="L16" s="846">
        <v>0</v>
      </c>
      <c r="M16" s="846">
        <v>0</v>
      </c>
      <c r="N16" s="846">
        <v>0</v>
      </c>
      <c r="O16" s="846">
        <v>0</v>
      </c>
      <c r="P16" s="846">
        <v>217.63333693999999</v>
      </c>
      <c r="Q16" s="846">
        <v>0</v>
      </c>
      <c r="R16" s="846">
        <v>0</v>
      </c>
      <c r="S16" s="846">
        <v>0</v>
      </c>
      <c r="T16" s="846">
        <v>0</v>
      </c>
      <c r="U16" s="2"/>
    </row>
    <row r="17" spans="2:21" ht="18.5" hidden="1" customHeight="1">
      <c r="B17" s="2"/>
      <c r="C17" s="888">
        <v>4</v>
      </c>
      <c r="D17" s="958" t="s">
        <v>1610</v>
      </c>
      <c r="E17" s="846">
        <v>342.98128514000001</v>
      </c>
      <c r="F17" s="846">
        <v>93.305285510000004</v>
      </c>
      <c r="G17" s="846">
        <v>0</v>
      </c>
      <c r="H17" s="846">
        <v>0</v>
      </c>
      <c r="I17" s="846">
        <v>0</v>
      </c>
      <c r="J17" s="846">
        <v>0</v>
      </c>
      <c r="K17" s="846">
        <v>0</v>
      </c>
      <c r="L17" s="846">
        <v>0</v>
      </c>
      <c r="M17" s="846">
        <v>0</v>
      </c>
      <c r="N17" s="846">
        <v>0</v>
      </c>
      <c r="O17" s="846">
        <v>0</v>
      </c>
      <c r="P17" s="846">
        <v>93.305285510000004</v>
      </c>
      <c r="Q17" s="846">
        <v>0</v>
      </c>
      <c r="R17" s="846">
        <v>0</v>
      </c>
      <c r="S17" s="846">
        <v>0</v>
      </c>
      <c r="T17" s="846">
        <v>0</v>
      </c>
      <c r="U17" s="2"/>
    </row>
    <row r="18" spans="2:21" ht="18.5" hidden="1" customHeight="1">
      <c r="B18" s="2"/>
      <c r="C18" s="888">
        <v>5</v>
      </c>
      <c r="D18" s="958" t="s">
        <v>1611</v>
      </c>
      <c r="E18" s="846">
        <v>285.89937077999997</v>
      </c>
      <c r="F18" s="846">
        <v>124.32805143</v>
      </c>
      <c r="G18" s="846">
        <v>0</v>
      </c>
      <c r="H18" s="846">
        <v>0</v>
      </c>
      <c r="I18" s="846">
        <v>0</v>
      </c>
      <c r="J18" s="846">
        <v>0</v>
      </c>
      <c r="K18" s="846">
        <v>0</v>
      </c>
      <c r="L18" s="846">
        <v>0</v>
      </c>
      <c r="M18" s="846">
        <v>0</v>
      </c>
      <c r="N18" s="846">
        <v>0</v>
      </c>
      <c r="O18" s="846">
        <v>0</v>
      </c>
      <c r="P18" s="846">
        <v>124.32805143</v>
      </c>
      <c r="Q18" s="846">
        <v>0</v>
      </c>
      <c r="R18" s="846">
        <v>0</v>
      </c>
      <c r="S18" s="846">
        <v>0</v>
      </c>
      <c r="T18" s="846">
        <v>0</v>
      </c>
      <c r="U18" s="2"/>
    </row>
    <row r="19" spans="2:21" ht="18.5" hidden="1" customHeight="1">
      <c r="B19" s="2"/>
      <c r="C19" s="888">
        <v>6</v>
      </c>
      <c r="D19" s="958" t="s">
        <v>1612</v>
      </c>
      <c r="E19" s="846">
        <v>4.2319971799999996</v>
      </c>
      <c r="F19" s="846">
        <v>0</v>
      </c>
      <c r="G19" s="846">
        <v>0</v>
      </c>
      <c r="H19" s="938"/>
      <c r="I19" s="846">
        <v>0</v>
      </c>
      <c r="J19" s="846">
        <v>0</v>
      </c>
      <c r="K19" s="846">
        <v>0</v>
      </c>
      <c r="L19" s="846">
        <v>0</v>
      </c>
      <c r="M19" s="938"/>
      <c r="N19" s="846">
        <v>0</v>
      </c>
      <c r="O19" s="846">
        <v>0</v>
      </c>
      <c r="P19" s="846">
        <v>0</v>
      </c>
      <c r="Q19" s="846">
        <v>0</v>
      </c>
      <c r="R19" s="938"/>
      <c r="S19" s="846">
        <v>0</v>
      </c>
      <c r="T19" s="846">
        <v>0</v>
      </c>
      <c r="U19" s="2"/>
    </row>
    <row r="20" spans="2:21" ht="18.5" hidden="1" customHeight="1">
      <c r="B20" s="2"/>
      <c r="C20" s="888">
        <v>7</v>
      </c>
      <c r="D20" s="958" t="s">
        <v>1613</v>
      </c>
      <c r="E20" s="846">
        <v>519.2095096999999</v>
      </c>
      <c r="F20" s="846">
        <v>0.90789144999999993</v>
      </c>
      <c r="G20" s="846">
        <v>0</v>
      </c>
      <c r="H20" s="846">
        <v>0</v>
      </c>
      <c r="I20" s="846">
        <v>0</v>
      </c>
      <c r="J20" s="846">
        <v>0</v>
      </c>
      <c r="K20" s="846">
        <v>0</v>
      </c>
      <c r="L20" s="846">
        <v>0</v>
      </c>
      <c r="M20" s="846">
        <v>0</v>
      </c>
      <c r="N20" s="846">
        <v>0</v>
      </c>
      <c r="O20" s="846">
        <v>0</v>
      </c>
      <c r="P20" s="846">
        <v>0.90789144999999993</v>
      </c>
      <c r="Q20" s="846">
        <v>0</v>
      </c>
      <c r="R20" s="846">
        <v>0</v>
      </c>
      <c r="S20" s="846">
        <v>0</v>
      </c>
      <c r="T20" s="846">
        <v>0</v>
      </c>
      <c r="U20" s="2"/>
    </row>
    <row r="21" spans="2:21" ht="18.5" hidden="1" customHeight="1">
      <c r="B21" s="2"/>
      <c r="C21" s="888">
        <v>8</v>
      </c>
      <c r="D21" s="958" t="s">
        <v>1614</v>
      </c>
      <c r="E21" s="846">
        <v>0</v>
      </c>
      <c r="F21" s="846">
        <v>0</v>
      </c>
      <c r="G21" s="846">
        <v>0</v>
      </c>
      <c r="H21" s="846">
        <v>0</v>
      </c>
      <c r="I21" s="846">
        <v>0</v>
      </c>
      <c r="J21" s="846">
        <v>0</v>
      </c>
      <c r="K21" s="846">
        <v>0</v>
      </c>
      <c r="L21" s="846">
        <v>0</v>
      </c>
      <c r="M21" s="846">
        <v>0</v>
      </c>
      <c r="N21" s="846">
        <v>0</v>
      </c>
      <c r="O21" s="846">
        <v>0</v>
      </c>
      <c r="P21" s="846">
        <v>0</v>
      </c>
      <c r="Q21" s="846">
        <v>0</v>
      </c>
      <c r="R21" s="846">
        <v>0</v>
      </c>
      <c r="S21" s="846">
        <v>0</v>
      </c>
      <c r="T21" s="846">
        <v>0</v>
      </c>
    </row>
    <row r="22" spans="2:21" ht="18.5" hidden="1" customHeight="1">
      <c r="B22" s="2"/>
      <c r="C22" s="888">
        <v>9</v>
      </c>
      <c r="D22" s="958" t="s">
        <v>1615</v>
      </c>
      <c r="E22" s="846">
        <v>0</v>
      </c>
      <c r="F22" s="846">
        <v>0</v>
      </c>
      <c r="G22" s="846">
        <v>0</v>
      </c>
      <c r="H22" s="846">
        <v>0</v>
      </c>
      <c r="I22" s="846">
        <v>0</v>
      </c>
      <c r="J22" s="846">
        <v>0</v>
      </c>
      <c r="K22" s="846">
        <v>0</v>
      </c>
      <c r="L22" s="846">
        <v>0</v>
      </c>
      <c r="M22" s="846">
        <v>0</v>
      </c>
      <c r="N22" s="846">
        <v>0</v>
      </c>
      <c r="O22" s="846">
        <v>0</v>
      </c>
      <c r="P22" s="846">
        <v>0</v>
      </c>
      <c r="Q22" s="846">
        <v>0</v>
      </c>
      <c r="R22" s="846">
        <v>0</v>
      </c>
      <c r="S22" s="846">
        <v>0</v>
      </c>
      <c r="T22" s="846">
        <v>0</v>
      </c>
    </row>
    <row r="23" spans="2:21" ht="18.5" hidden="1" customHeight="1">
      <c r="B23" s="2"/>
      <c r="C23" s="888">
        <v>10</v>
      </c>
      <c r="D23" s="958" t="s">
        <v>1616</v>
      </c>
      <c r="E23" s="846">
        <v>0</v>
      </c>
      <c r="F23" s="846">
        <v>0</v>
      </c>
      <c r="G23" s="846">
        <v>0</v>
      </c>
      <c r="H23" s="846">
        <v>0</v>
      </c>
      <c r="I23" s="846">
        <v>0</v>
      </c>
      <c r="J23" s="846">
        <v>0</v>
      </c>
      <c r="K23" s="846">
        <v>0</v>
      </c>
      <c r="L23" s="846">
        <v>0</v>
      </c>
      <c r="M23" s="846">
        <v>0</v>
      </c>
      <c r="N23" s="846">
        <v>0</v>
      </c>
      <c r="O23" s="846">
        <v>0</v>
      </c>
      <c r="P23" s="846">
        <v>0</v>
      </c>
      <c r="Q23" s="846">
        <v>0</v>
      </c>
      <c r="R23" s="846">
        <v>0</v>
      </c>
      <c r="S23" s="846">
        <v>0</v>
      </c>
      <c r="T23" s="846">
        <v>0</v>
      </c>
    </row>
    <row r="24" spans="2:21" ht="18.5" hidden="1" customHeight="1">
      <c r="B24" s="2"/>
      <c r="C24" s="888">
        <v>11</v>
      </c>
      <c r="D24" s="958" t="s">
        <v>1617</v>
      </c>
      <c r="E24" s="846">
        <v>0</v>
      </c>
      <c r="F24" s="846">
        <v>0</v>
      </c>
      <c r="G24" s="846">
        <v>0</v>
      </c>
      <c r="H24" s="938"/>
      <c r="I24" s="846">
        <v>0</v>
      </c>
      <c r="J24" s="846">
        <v>0</v>
      </c>
      <c r="K24" s="846">
        <v>0</v>
      </c>
      <c r="L24" s="846">
        <v>0</v>
      </c>
      <c r="M24" s="938"/>
      <c r="N24" s="846">
        <v>0</v>
      </c>
      <c r="O24" s="846">
        <v>0</v>
      </c>
      <c r="P24" s="846">
        <v>0</v>
      </c>
      <c r="Q24" s="846">
        <v>0</v>
      </c>
      <c r="R24" s="938"/>
      <c r="S24" s="846">
        <v>0</v>
      </c>
      <c r="T24" s="846">
        <v>0</v>
      </c>
    </row>
    <row r="25" spans="2:21" ht="18.5" hidden="1" customHeight="1">
      <c r="B25" s="2"/>
      <c r="C25" s="888">
        <v>12</v>
      </c>
      <c r="D25" s="958" t="s">
        <v>1618</v>
      </c>
      <c r="E25" s="846">
        <v>34.857281280000002</v>
      </c>
      <c r="F25" s="846">
        <v>0</v>
      </c>
      <c r="G25" s="846">
        <v>0</v>
      </c>
      <c r="H25" s="846">
        <v>0</v>
      </c>
      <c r="I25" s="846">
        <v>0</v>
      </c>
      <c r="J25" s="846">
        <v>0</v>
      </c>
      <c r="K25" s="846">
        <v>0</v>
      </c>
      <c r="L25" s="846">
        <v>0</v>
      </c>
      <c r="M25" s="846">
        <v>0</v>
      </c>
      <c r="N25" s="846">
        <v>0</v>
      </c>
      <c r="O25" s="846">
        <v>0</v>
      </c>
      <c r="P25" s="846">
        <v>0</v>
      </c>
      <c r="Q25" s="846">
        <v>0</v>
      </c>
      <c r="R25" s="846">
        <v>0</v>
      </c>
      <c r="S25" s="846">
        <v>0</v>
      </c>
      <c r="T25" s="846">
        <v>0</v>
      </c>
    </row>
    <row r="26" spans="2:21" ht="18.5" hidden="1" customHeight="1">
      <c r="B26" s="2"/>
      <c r="C26" s="888">
        <v>13</v>
      </c>
      <c r="D26" s="958" t="s">
        <v>1615</v>
      </c>
      <c r="E26" s="846">
        <v>34.857281280000002</v>
      </c>
      <c r="F26" s="846">
        <v>0</v>
      </c>
      <c r="G26" s="846">
        <v>0</v>
      </c>
      <c r="H26" s="846">
        <v>0</v>
      </c>
      <c r="I26" s="846">
        <v>0</v>
      </c>
      <c r="J26" s="846">
        <v>0</v>
      </c>
      <c r="K26" s="846">
        <v>0</v>
      </c>
      <c r="L26" s="846">
        <v>0</v>
      </c>
      <c r="M26" s="846">
        <v>0</v>
      </c>
      <c r="N26" s="846">
        <v>0</v>
      </c>
      <c r="O26" s="846">
        <v>0</v>
      </c>
      <c r="P26" s="846">
        <v>0</v>
      </c>
      <c r="Q26" s="846">
        <v>0</v>
      </c>
      <c r="R26" s="846">
        <v>0</v>
      </c>
      <c r="S26" s="846">
        <v>0</v>
      </c>
      <c r="T26" s="846">
        <v>0</v>
      </c>
    </row>
    <row r="27" spans="2:21" ht="18.5" hidden="1" customHeight="1">
      <c r="B27" s="2"/>
      <c r="C27" s="888">
        <v>14</v>
      </c>
      <c r="D27" s="958" t="s">
        <v>1616</v>
      </c>
      <c r="E27" s="846">
        <v>0</v>
      </c>
      <c r="F27" s="846">
        <v>0</v>
      </c>
      <c r="G27" s="846">
        <v>0</v>
      </c>
      <c r="H27" s="846">
        <v>0</v>
      </c>
      <c r="I27" s="846">
        <v>0</v>
      </c>
      <c r="J27" s="846">
        <v>0</v>
      </c>
      <c r="K27" s="846">
        <v>0</v>
      </c>
      <c r="L27" s="846">
        <v>0</v>
      </c>
      <c r="M27" s="846">
        <v>0</v>
      </c>
      <c r="N27" s="846">
        <v>0</v>
      </c>
      <c r="O27" s="846">
        <v>0</v>
      </c>
      <c r="P27" s="846">
        <v>0</v>
      </c>
      <c r="Q27" s="846">
        <v>0</v>
      </c>
      <c r="R27" s="846">
        <v>0</v>
      </c>
      <c r="S27" s="846">
        <v>0</v>
      </c>
      <c r="T27" s="846">
        <v>0</v>
      </c>
    </row>
    <row r="28" spans="2:21" ht="18.5" hidden="1" customHeight="1">
      <c r="B28" s="2"/>
      <c r="C28" s="888">
        <v>15</v>
      </c>
      <c r="D28" s="958" t="s">
        <v>1617</v>
      </c>
      <c r="E28" s="846">
        <v>0</v>
      </c>
      <c r="F28" s="846">
        <v>0</v>
      </c>
      <c r="G28" s="846">
        <v>0</v>
      </c>
      <c r="H28" s="938"/>
      <c r="I28" s="846">
        <v>0</v>
      </c>
      <c r="J28" s="846">
        <v>0</v>
      </c>
      <c r="K28" s="846">
        <v>0</v>
      </c>
      <c r="L28" s="846">
        <v>0</v>
      </c>
      <c r="M28" s="938"/>
      <c r="N28" s="846">
        <v>0</v>
      </c>
      <c r="O28" s="846">
        <v>0</v>
      </c>
      <c r="P28" s="846">
        <v>0</v>
      </c>
      <c r="Q28" s="846">
        <v>0</v>
      </c>
      <c r="R28" s="938"/>
      <c r="S28" s="846">
        <v>0</v>
      </c>
      <c r="T28" s="846">
        <v>0</v>
      </c>
    </row>
    <row r="29" spans="2:21" ht="18.5" hidden="1" customHeight="1">
      <c r="B29" s="2"/>
      <c r="C29" s="888">
        <v>16</v>
      </c>
      <c r="D29" s="958" t="s">
        <v>1619</v>
      </c>
      <c r="E29" s="846">
        <v>484.35222841999996</v>
      </c>
      <c r="F29" s="846">
        <v>0.90789144999999993</v>
      </c>
      <c r="G29" s="846">
        <v>0</v>
      </c>
      <c r="H29" s="846">
        <v>0</v>
      </c>
      <c r="I29" s="846">
        <v>0</v>
      </c>
      <c r="J29" s="846">
        <v>0</v>
      </c>
      <c r="K29" s="846">
        <v>0</v>
      </c>
      <c r="L29" s="846">
        <v>0</v>
      </c>
      <c r="M29" s="846">
        <v>0</v>
      </c>
      <c r="N29" s="846">
        <v>0</v>
      </c>
      <c r="O29" s="846">
        <v>0</v>
      </c>
      <c r="P29" s="846">
        <v>0.90789144999999993</v>
      </c>
      <c r="Q29" s="846">
        <v>0</v>
      </c>
      <c r="R29" s="846">
        <v>0</v>
      </c>
      <c r="S29" s="846">
        <v>0</v>
      </c>
      <c r="T29" s="846">
        <v>0</v>
      </c>
    </row>
    <row r="30" spans="2:21" ht="18.5" hidden="1" customHeight="1">
      <c r="B30" s="2"/>
      <c r="C30" s="888">
        <v>17</v>
      </c>
      <c r="D30" s="958" t="s">
        <v>1615</v>
      </c>
      <c r="E30" s="846">
        <v>112.74596842</v>
      </c>
      <c r="F30" s="846">
        <v>0.90789144999999993</v>
      </c>
      <c r="G30" s="846">
        <v>0</v>
      </c>
      <c r="H30" s="846">
        <v>0</v>
      </c>
      <c r="I30" s="846">
        <v>0</v>
      </c>
      <c r="J30" s="846">
        <v>0</v>
      </c>
      <c r="K30" s="846">
        <v>0</v>
      </c>
      <c r="L30" s="846">
        <v>0</v>
      </c>
      <c r="M30" s="846">
        <v>0</v>
      </c>
      <c r="N30" s="846">
        <v>0</v>
      </c>
      <c r="O30" s="846">
        <v>0</v>
      </c>
      <c r="P30" s="846">
        <v>0.90789144999999993</v>
      </c>
      <c r="Q30" s="846">
        <v>0</v>
      </c>
      <c r="R30" s="846">
        <v>0</v>
      </c>
      <c r="S30" s="846">
        <v>0</v>
      </c>
      <c r="T30" s="846">
        <v>0</v>
      </c>
    </row>
    <row r="31" spans="2:21" ht="18.5" hidden="1" customHeight="1">
      <c r="B31" s="2"/>
      <c r="C31" s="888">
        <v>18</v>
      </c>
      <c r="D31" s="958" t="s">
        <v>1616</v>
      </c>
      <c r="E31" s="846">
        <v>0</v>
      </c>
      <c r="F31" s="846">
        <v>0</v>
      </c>
      <c r="G31" s="846">
        <v>0</v>
      </c>
      <c r="H31" s="846">
        <v>0</v>
      </c>
      <c r="I31" s="846">
        <v>0</v>
      </c>
      <c r="J31" s="846">
        <v>0</v>
      </c>
      <c r="K31" s="846">
        <v>0</v>
      </c>
      <c r="L31" s="846">
        <v>0</v>
      </c>
      <c r="M31" s="846">
        <v>0</v>
      </c>
      <c r="N31" s="846">
        <v>0</v>
      </c>
      <c r="O31" s="846">
        <v>0</v>
      </c>
      <c r="P31" s="846">
        <v>0</v>
      </c>
      <c r="Q31" s="846">
        <v>0</v>
      </c>
      <c r="R31" s="846">
        <v>0</v>
      </c>
      <c r="S31" s="846">
        <v>0</v>
      </c>
      <c r="T31" s="846">
        <v>0</v>
      </c>
    </row>
    <row r="32" spans="2:21" ht="18.5" hidden="1" customHeight="1">
      <c r="B32" s="2"/>
      <c r="C32" s="888">
        <v>19</v>
      </c>
      <c r="D32" s="958" t="s">
        <v>1617</v>
      </c>
      <c r="E32" s="846">
        <v>371.60626000000002</v>
      </c>
      <c r="F32" s="846">
        <v>0</v>
      </c>
      <c r="G32" s="846">
        <v>0</v>
      </c>
      <c r="H32" s="938"/>
      <c r="I32" s="846">
        <v>0</v>
      </c>
      <c r="J32" s="846">
        <v>0</v>
      </c>
      <c r="K32" s="846">
        <v>0</v>
      </c>
      <c r="L32" s="846">
        <v>0</v>
      </c>
      <c r="M32" s="938"/>
      <c r="N32" s="846">
        <v>0</v>
      </c>
      <c r="O32" s="846">
        <v>0</v>
      </c>
      <c r="P32" s="846">
        <v>0</v>
      </c>
      <c r="Q32" s="846">
        <v>0</v>
      </c>
      <c r="R32" s="938"/>
      <c r="S32" s="846">
        <v>0</v>
      </c>
      <c r="T32" s="846">
        <v>0</v>
      </c>
    </row>
    <row r="33" spans="2:20" ht="18.5" hidden="1" customHeight="1">
      <c r="B33" s="2"/>
      <c r="C33" s="888">
        <v>20</v>
      </c>
      <c r="D33" s="957" t="s">
        <v>1620</v>
      </c>
      <c r="E33" s="846">
        <v>3090.3896075900002</v>
      </c>
      <c r="F33" s="846">
        <v>1480.1582461099999</v>
      </c>
      <c r="G33" s="846">
        <v>1150.76716493</v>
      </c>
      <c r="H33" s="846">
        <v>996.65014669000004</v>
      </c>
      <c r="I33" s="846">
        <v>20.871993530000001</v>
      </c>
      <c r="J33" s="846">
        <v>150.94826402999999</v>
      </c>
      <c r="K33" s="846">
        <v>42.337739999999997</v>
      </c>
      <c r="L33" s="846">
        <v>19.107948789999998</v>
      </c>
      <c r="M33" s="846">
        <v>0</v>
      </c>
      <c r="N33" s="846">
        <v>0</v>
      </c>
      <c r="O33" s="846">
        <v>17.365556229999999</v>
      </c>
      <c r="P33" s="846">
        <v>1522.4959861099999</v>
      </c>
      <c r="Q33" s="846">
        <v>1169.8751137199999</v>
      </c>
      <c r="R33" s="846">
        <v>996.65014669000004</v>
      </c>
      <c r="S33" s="846">
        <v>20.871993530000001</v>
      </c>
      <c r="T33" s="846">
        <v>168.31382026</v>
      </c>
    </row>
    <row r="34" spans="2:20" ht="18.5" hidden="1" customHeight="1">
      <c r="B34" s="2"/>
      <c r="C34" s="888">
        <v>21</v>
      </c>
      <c r="D34" s="958" t="s">
        <v>1621</v>
      </c>
      <c r="E34" s="846">
        <v>3060.7537176700002</v>
      </c>
      <c r="F34" s="846">
        <v>1456.87628836</v>
      </c>
      <c r="G34" s="846">
        <v>1150.76716493</v>
      </c>
      <c r="H34" s="846">
        <v>996.65014669000004</v>
      </c>
      <c r="I34" s="846">
        <v>20.871993530000001</v>
      </c>
      <c r="J34" s="846">
        <v>150.94826402999999</v>
      </c>
      <c r="K34" s="846">
        <v>42.337739999999997</v>
      </c>
      <c r="L34" s="846">
        <v>19.107948789999998</v>
      </c>
      <c r="M34" s="846">
        <v>0</v>
      </c>
      <c r="N34" s="846">
        <v>0</v>
      </c>
      <c r="O34" s="846">
        <v>17.365556229999999</v>
      </c>
      <c r="P34" s="846">
        <v>1499.2140283599999</v>
      </c>
      <c r="Q34" s="846">
        <v>1169.8751137199999</v>
      </c>
      <c r="R34" s="846">
        <v>996.65014669000004</v>
      </c>
      <c r="S34" s="846">
        <v>20.871993530000001</v>
      </c>
      <c r="T34" s="846">
        <v>168.31382026</v>
      </c>
    </row>
    <row r="35" spans="2:20" ht="18.5" hidden="1" customHeight="1">
      <c r="B35" s="2"/>
      <c r="C35" s="888">
        <v>22</v>
      </c>
      <c r="D35" s="958" t="s">
        <v>1622</v>
      </c>
      <c r="E35" s="846">
        <v>29.63588992</v>
      </c>
      <c r="F35" s="846">
        <v>23.28195775</v>
      </c>
      <c r="G35" s="846">
        <v>0</v>
      </c>
      <c r="H35" s="846">
        <v>0</v>
      </c>
      <c r="I35" s="846">
        <v>0</v>
      </c>
      <c r="J35" s="846">
        <v>0</v>
      </c>
      <c r="K35" s="846">
        <v>0</v>
      </c>
      <c r="L35" s="846">
        <v>0</v>
      </c>
      <c r="M35" s="846">
        <v>0</v>
      </c>
      <c r="N35" s="846">
        <v>0</v>
      </c>
      <c r="O35" s="846">
        <v>0</v>
      </c>
      <c r="P35" s="846">
        <v>23.28195775</v>
      </c>
      <c r="Q35" s="846">
        <v>0</v>
      </c>
      <c r="R35" s="846">
        <v>0</v>
      </c>
      <c r="S35" s="846">
        <v>0</v>
      </c>
      <c r="T35" s="846">
        <v>0</v>
      </c>
    </row>
    <row r="36" spans="2:20" ht="18.5" hidden="1" customHeight="1">
      <c r="B36" s="2"/>
      <c r="C36" s="888">
        <v>23</v>
      </c>
      <c r="D36" s="958" t="s">
        <v>1623</v>
      </c>
      <c r="E36" s="846">
        <v>0</v>
      </c>
      <c r="F36" s="846">
        <v>0</v>
      </c>
      <c r="G36" s="846">
        <v>0</v>
      </c>
      <c r="H36" s="938"/>
      <c r="I36" s="846">
        <v>0</v>
      </c>
      <c r="J36" s="846">
        <v>0</v>
      </c>
      <c r="K36" s="846">
        <v>0</v>
      </c>
      <c r="L36" s="846">
        <v>0</v>
      </c>
      <c r="M36" s="939"/>
      <c r="N36" s="846">
        <v>0</v>
      </c>
      <c r="O36" s="846">
        <v>0</v>
      </c>
      <c r="P36" s="846">
        <v>0</v>
      </c>
      <c r="Q36" s="846">
        <v>0</v>
      </c>
      <c r="R36" s="938"/>
      <c r="S36" s="846">
        <v>0</v>
      </c>
      <c r="T36" s="846">
        <v>0</v>
      </c>
    </row>
    <row r="37" spans="2:20" ht="18.5" hidden="1" customHeight="1">
      <c r="B37" s="2"/>
      <c r="C37" s="888">
        <v>24</v>
      </c>
      <c r="D37" s="957" t="s">
        <v>1624</v>
      </c>
      <c r="E37" s="846">
        <v>16618.437888659999</v>
      </c>
      <c r="F37" s="846">
        <v>16618.437888659999</v>
      </c>
      <c r="G37" s="846">
        <v>608.31644459000006</v>
      </c>
      <c r="H37" s="846">
        <v>579.95548334</v>
      </c>
      <c r="I37" s="846">
        <v>0</v>
      </c>
      <c r="J37" s="846">
        <v>0</v>
      </c>
      <c r="K37" s="939"/>
      <c r="L37" s="939"/>
      <c r="M37" s="939"/>
      <c r="N37" s="939"/>
      <c r="O37" s="939"/>
      <c r="P37" s="846">
        <v>16618.437888659999</v>
      </c>
      <c r="Q37" s="846">
        <v>608.31644459000006</v>
      </c>
      <c r="R37" s="846">
        <v>579.95548334</v>
      </c>
      <c r="S37" s="846">
        <v>0</v>
      </c>
      <c r="T37" s="846">
        <v>0</v>
      </c>
    </row>
    <row r="38" spans="2:20" ht="18.5" hidden="1" customHeight="1">
      <c r="B38" s="2"/>
      <c r="C38" s="888">
        <v>25</v>
      </c>
      <c r="D38" s="958" t="s">
        <v>1625</v>
      </c>
      <c r="E38" s="846">
        <v>15877.373096470001</v>
      </c>
      <c r="F38" s="846">
        <v>15877.373096470001</v>
      </c>
      <c r="G38" s="846">
        <v>608.31644459000006</v>
      </c>
      <c r="H38" s="846">
        <v>579.95548334</v>
      </c>
      <c r="I38" s="846">
        <v>0</v>
      </c>
      <c r="J38" s="846">
        <v>0</v>
      </c>
      <c r="K38" s="939"/>
      <c r="L38" s="939"/>
      <c r="M38" s="939"/>
      <c r="N38" s="939"/>
      <c r="O38" s="939"/>
      <c r="P38" s="846">
        <v>15877.373096470001</v>
      </c>
      <c r="Q38" s="846">
        <v>608.31644459000006</v>
      </c>
      <c r="R38" s="846">
        <v>579.95548334</v>
      </c>
      <c r="S38" s="846">
        <v>0</v>
      </c>
      <c r="T38" s="846">
        <v>0</v>
      </c>
    </row>
    <row r="39" spans="2:20" ht="18.5" hidden="1" customHeight="1">
      <c r="C39" s="888">
        <v>26</v>
      </c>
      <c r="D39" s="958" t="s">
        <v>1626</v>
      </c>
      <c r="E39" s="846">
        <v>380.70166655999998</v>
      </c>
      <c r="F39" s="846">
        <v>380.70166655999998</v>
      </c>
      <c r="G39" s="846">
        <v>0</v>
      </c>
      <c r="H39" s="846">
        <v>0</v>
      </c>
      <c r="I39" s="846">
        <v>0</v>
      </c>
      <c r="J39" s="846">
        <v>0</v>
      </c>
      <c r="K39" s="939"/>
      <c r="L39" s="939"/>
      <c r="M39" s="939"/>
      <c r="N39" s="939"/>
      <c r="O39" s="939"/>
      <c r="P39" s="846">
        <v>380.70166655999998</v>
      </c>
      <c r="Q39" s="846">
        <v>0</v>
      </c>
      <c r="R39" s="846">
        <v>0</v>
      </c>
      <c r="S39" s="846">
        <v>0</v>
      </c>
      <c r="T39" s="846">
        <v>0</v>
      </c>
    </row>
    <row r="40" spans="2:20" ht="18.5" hidden="1" customHeight="1">
      <c r="C40" s="888">
        <v>27</v>
      </c>
      <c r="D40" s="958" t="s">
        <v>1627</v>
      </c>
      <c r="E40" s="846">
        <v>360.36312563000001</v>
      </c>
      <c r="F40" s="846">
        <v>360.36312563000001</v>
      </c>
      <c r="G40" s="846">
        <v>0</v>
      </c>
      <c r="H40" s="846">
        <v>0</v>
      </c>
      <c r="I40" s="846">
        <v>0</v>
      </c>
      <c r="J40" s="846">
        <v>0</v>
      </c>
      <c r="K40" s="939"/>
      <c r="L40" s="939"/>
      <c r="M40" s="939"/>
      <c r="N40" s="939"/>
      <c r="O40" s="939"/>
      <c r="P40" s="846">
        <v>360.36312563000001</v>
      </c>
      <c r="Q40" s="846">
        <v>0</v>
      </c>
      <c r="R40" s="846">
        <v>0</v>
      </c>
      <c r="S40" s="846">
        <v>0</v>
      </c>
      <c r="T40" s="846">
        <v>0</v>
      </c>
    </row>
    <row r="41" spans="2:20" ht="18.5" hidden="1" customHeight="1">
      <c r="C41" s="888">
        <v>28</v>
      </c>
      <c r="D41" s="957" t="s">
        <v>1628</v>
      </c>
      <c r="E41" s="846">
        <v>8.5679201000000003</v>
      </c>
      <c r="F41" s="846">
        <v>0</v>
      </c>
      <c r="G41" s="846">
        <v>0</v>
      </c>
      <c r="H41" s="846">
        <v>0</v>
      </c>
      <c r="I41" s="846">
        <v>0</v>
      </c>
      <c r="J41" s="846">
        <v>0</v>
      </c>
      <c r="K41" s="846">
        <v>0</v>
      </c>
      <c r="L41" s="846">
        <v>0</v>
      </c>
      <c r="M41" s="846">
        <v>0</v>
      </c>
      <c r="N41" s="846">
        <v>0</v>
      </c>
      <c r="O41" s="846">
        <v>0</v>
      </c>
      <c r="P41" s="846">
        <v>0</v>
      </c>
      <c r="Q41" s="846">
        <v>0</v>
      </c>
      <c r="R41" s="846">
        <v>0</v>
      </c>
      <c r="S41" s="846">
        <v>0</v>
      </c>
      <c r="T41" s="846">
        <v>0</v>
      </c>
    </row>
    <row r="42" spans="2:20" ht="18.5" hidden="1" customHeight="1">
      <c r="C42" s="888">
        <v>29</v>
      </c>
      <c r="D42" s="958" t="s">
        <v>1629</v>
      </c>
      <c r="E42" s="846">
        <v>0</v>
      </c>
      <c r="F42" s="846">
        <v>0</v>
      </c>
      <c r="G42" s="846">
        <v>0</v>
      </c>
      <c r="H42" s="846">
        <v>0</v>
      </c>
      <c r="I42" s="846">
        <v>0</v>
      </c>
      <c r="J42" s="846">
        <v>0</v>
      </c>
      <c r="K42" s="846">
        <v>0</v>
      </c>
      <c r="L42" s="846">
        <v>0</v>
      </c>
      <c r="M42" s="846">
        <v>0</v>
      </c>
      <c r="N42" s="846">
        <v>0</v>
      </c>
      <c r="O42" s="846">
        <v>0</v>
      </c>
      <c r="P42" s="846">
        <v>0</v>
      </c>
      <c r="Q42" s="846">
        <v>0</v>
      </c>
      <c r="R42" s="846">
        <v>0</v>
      </c>
      <c r="S42" s="846">
        <v>0</v>
      </c>
      <c r="T42" s="846">
        <v>0</v>
      </c>
    </row>
    <row r="43" spans="2:20" ht="18.5" hidden="1" customHeight="1">
      <c r="C43" s="888">
        <v>30</v>
      </c>
      <c r="D43" s="958" t="s">
        <v>1630</v>
      </c>
      <c r="E43" s="846">
        <v>8.5679201000000003</v>
      </c>
      <c r="F43" s="846">
        <v>0</v>
      </c>
      <c r="G43" s="846">
        <v>0</v>
      </c>
      <c r="H43" s="846">
        <v>0</v>
      </c>
      <c r="I43" s="846">
        <v>0</v>
      </c>
      <c r="J43" s="846">
        <v>0</v>
      </c>
      <c r="K43" s="846">
        <v>0</v>
      </c>
      <c r="L43" s="846">
        <v>0</v>
      </c>
      <c r="M43" s="846">
        <v>0</v>
      </c>
      <c r="N43" s="846">
        <v>0</v>
      </c>
      <c r="O43" s="846">
        <v>0</v>
      </c>
      <c r="P43" s="846">
        <v>0</v>
      </c>
      <c r="Q43" s="846">
        <v>0</v>
      </c>
      <c r="R43" s="846">
        <v>0</v>
      </c>
      <c r="S43" s="846">
        <v>0</v>
      </c>
      <c r="T43" s="846">
        <v>0</v>
      </c>
    </row>
    <row r="44" spans="2:20" ht="18.5" hidden="1" customHeight="1">
      <c r="C44" s="888">
        <v>31</v>
      </c>
      <c r="D44" s="958" t="s">
        <v>1631</v>
      </c>
      <c r="E44" s="846">
        <v>383.99400900000001</v>
      </c>
      <c r="F44" s="846">
        <v>245.65166382999999</v>
      </c>
      <c r="G44" s="846">
        <v>0.49913384000000005</v>
      </c>
      <c r="H44" s="846">
        <v>0</v>
      </c>
      <c r="I44" s="846">
        <v>0</v>
      </c>
      <c r="J44" s="846">
        <v>0</v>
      </c>
      <c r="K44" s="846">
        <v>0</v>
      </c>
      <c r="L44" s="846">
        <v>0</v>
      </c>
      <c r="M44" s="846">
        <v>0</v>
      </c>
      <c r="N44" s="846">
        <v>0</v>
      </c>
      <c r="O44" s="846">
        <v>0</v>
      </c>
      <c r="P44" s="846">
        <v>245.65166382999999</v>
      </c>
      <c r="Q44" s="846">
        <v>0.49913384000000005</v>
      </c>
      <c r="R44" s="846">
        <v>0</v>
      </c>
      <c r="S44" s="846">
        <v>0</v>
      </c>
      <c r="T44" s="846">
        <v>0</v>
      </c>
    </row>
    <row r="45" spans="2:20" ht="18.5" hidden="1" customHeight="1">
      <c r="C45" s="888">
        <v>32</v>
      </c>
      <c r="D45" s="957" t="s">
        <v>1632</v>
      </c>
      <c r="E45" s="846">
        <v>21253.711588150003</v>
      </c>
      <c r="F45" s="846">
        <v>18562.789026989998</v>
      </c>
      <c r="G45" s="846">
        <v>1759.58274336</v>
      </c>
      <c r="H45" s="846">
        <v>1576.6056300299999</v>
      </c>
      <c r="I45" s="846">
        <v>20.871993530000001</v>
      </c>
      <c r="J45" s="846">
        <v>150.94826402999999</v>
      </c>
      <c r="K45" s="846">
        <v>42.337739999999997</v>
      </c>
      <c r="L45" s="846">
        <v>19.107948789999998</v>
      </c>
      <c r="M45" s="846">
        <v>0</v>
      </c>
      <c r="N45" s="846">
        <v>0</v>
      </c>
      <c r="O45" s="846">
        <v>17.365556229999999</v>
      </c>
      <c r="P45" s="846">
        <v>18605.126766989997</v>
      </c>
      <c r="Q45" s="846">
        <v>1778.6906921500001</v>
      </c>
      <c r="R45" s="846">
        <v>1576.6056300299999</v>
      </c>
      <c r="S45" s="846">
        <v>20.871993530000001</v>
      </c>
      <c r="T45" s="846">
        <v>168.31382026</v>
      </c>
    </row>
    <row r="46" spans="2:20" ht="20.45" customHeight="1">
      <c r="C46" s="890"/>
      <c r="D46" s="908" t="s">
        <v>1633</v>
      </c>
      <c r="E46" s="941"/>
      <c r="F46" s="941"/>
      <c r="G46" s="941"/>
      <c r="H46" s="941"/>
      <c r="I46" s="941"/>
      <c r="J46" s="941"/>
      <c r="K46" s="941"/>
      <c r="L46" s="941"/>
      <c r="M46" s="941"/>
      <c r="N46" s="941"/>
      <c r="O46" s="941"/>
      <c r="P46" s="941"/>
      <c r="Q46" s="941"/>
      <c r="R46" s="941"/>
      <c r="S46" s="941"/>
      <c r="T46" s="941"/>
    </row>
    <row r="47" spans="2:20" ht="20.45" customHeight="1">
      <c r="C47" s="888">
        <v>33</v>
      </c>
      <c r="D47" s="959" t="s">
        <v>1634</v>
      </c>
      <c r="E47" s="846">
        <v>13498.58057199</v>
      </c>
      <c r="F47" s="889"/>
      <c r="G47" s="889"/>
      <c r="H47" s="889"/>
      <c r="I47" s="889"/>
      <c r="J47" s="889"/>
      <c r="K47" s="889"/>
      <c r="L47" s="889"/>
      <c r="M47" s="889"/>
      <c r="N47" s="889"/>
      <c r="O47" s="889"/>
      <c r="P47" s="889"/>
      <c r="Q47" s="889"/>
      <c r="R47" s="889"/>
      <c r="S47" s="889"/>
      <c r="T47" s="889"/>
    </row>
    <row r="48" spans="2:20" ht="20.45" customHeight="1">
      <c r="C48" s="888">
        <v>34</v>
      </c>
      <c r="D48" s="956" t="s">
        <v>1621</v>
      </c>
      <c r="E48" s="846">
        <v>13128.490557520001</v>
      </c>
      <c r="F48" s="889"/>
      <c r="G48" s="889"/>
      <c r="H48" s="889"/>
      <c r="I48" s="889"/>
      <c r="J48" s="889"/>
      <c r="K48" s="889"/>
      <c r="L48" s="889"/>
      <c r="M48" s="889"/>
      <c r="N48" s="889"/>
      <c r="O48" s="889"/>
      <c r="P48" s="889"/>
      <c r="Q48" s="889"/>
      <c r="R48" s="889"/>
      <c r="S48" s="889"/>
      <c r="T48" s="889"/>
    </row>
    <row r="49" spans="3:20" ht="20.45" customHeight="1">
      <c r="C49" s="888">
        <v>35</v>
      </c>
      <c r="D49" s="956" t="s">
        <v>1635</v>
      </c>
      <c r="E49" s="846">
        <v>39.420430689999996</v>
      </c>
      <c r="F49" s="889"/>
      <c r="G49" s="889"/>
      <c r="H49" s="889"/>
      <c r="I49" s="889"/>
      <c r="J49" s="889"/>
      <c r="K49" s="889"/>
      <c r="L49" s="889"/>
      <c r="M49" s="889"/>
      <c r="N49" s="889"/>
      <c r="O49" s="889"/>
      <c r="P49" s="889"/>
      <c r="Q49" s="889"/>
      <c r="R49" s="889"/>
      <c r="S49" s="889"/>
      <c r="T49" s="889"/>
    </row>
    <row r="50" spans="3:20" ht="20.45" customHeight="1">
      <c r="C50" s="888">
        <v>36</v>
      </c>
      <c r="D50" s="956" t="s">
        <v>1623</v>
      </c>
      <c r="E50" s="846">
        <v>330.66958377999998</v>
      </c>
      <c r="F50" s="889"/>
      <c r="G50" s="889"/>
      <c r="H50" s="889"/>
      <c r="I50" s="889"/>
      <c r="J50" s="889"/>
      <c r="K50" s="889"/>
      <c r="L50" s="889"/>
      <c r="M50" s="889"/>
      <c r="N50" s="889"/>
      <c r="O50" s="889"/>
      <c r="P50" s="889"/>
      <c r="Q50" s="889"/>
      <c r="R50" s="889"/>
      <c r="S50" s="889"/>
      <c r="T50" s="889"/>
    </row>
    <row r="51" spans="3:20" ht="20.45" customHeight="1">
      <c r="C51" s="888">
        <v>37</v>
      </c>
      <c r="D51" s="959" t="s">
        <v>1636</v>
      </c>
      <c r="E51" s="846">
        <v>1359.1783241099999</v>
      </c>
      <c r="F51" s="889"/>
      <c r="G51" s="889"/>
      <c r="H51" s="889"/>
      <c r="I51" s="889"/>
      <c r="J51" s="889"/>
      <c r="K51" s="889"/>
      <c r="L51" s="889"/>
      <c r="M51" s="889"/>
      <c r="N51" s="889"/>
      <c r="O51" s="889"/>
      <c r="P51" s="889"/>
      <c r="Q51" s="889"/>
      <c r="R51" s="889"/>
      <c r="S51" s="889"/>
      <c r="T51" s="889"/>
    </row>
    <row r="52" spans="3:20" ht="20.45" customHeight="1">
      <c r="C52" s="888">
        <v>38</v>
      </c>
      <c r="D52" s="956" t="s">
        <v>1621</v>
      </c>
      <c r="E52" s="846">
        <v>1247.43755143</v>
      </c>
      <c r="F52" s="889"/>
      <c r="G52" s="889"/>
      <c r="H52" s="889"/>
      <c r="I52" s="889"/>
      <c r="J52" s="889"/>
      <c r="K52" s="889"/>
      <c r="L52" s="889"/>
      <c r="M52" s="889"/>
      <c r="N52" s="889"/>
      <c r="O52" s="889"/>
      <c r="P52" s="889"/>
      <c r="Q52" s="889"/>
      <c r="R52" s="889"/>
      <c r="S52" s="889"/>
      <c r="T52" s="889"/>
    </row>
    <row r="53" spans="3:20" ht="20.45" customHeight="1">
      <c r="C53" s="888">
        <v>39</v>
      </c>
      <c r="D53" s="956" t="s">
        <v>1635</v>
      </c>
      <c r="E53" s="846">
        <v>111.74077268000001</v>
      </c>
      <c r="F53" s="889"/>
      <c r="G53" s="889"/>
      <c r="H53" s="889"/>
      <c r="I53" s="889"/>
      <c r="J53" s="889"/>
      <c r="K53" s="889"/>
      <c r="L53" s="889"/>
      <c r="M53" s="889"/>
      <c r="N53" s="889"/>
      <c r="O53" s="889"/>
      <c r="P53" s="889"/>
      <c r="Q53" s="889"/>
      <c r="R53" s="889"/>
      <c r="S53" s="889"/>
      <c r="T53" s="889"/>
    </row>
    <row r="54" spans="3:20" ht="20.45" customHeight="1">
      <c r="C54" s="888">
        <v>40</v>
      </c>
      <c r="D54" s="956" t="s">
        <v>1623</v>
      </c>
      <c r="E54" s="846">
        <v>0</v>
      </c>
      <c r="F54" s="889"/>
      <c r="G54" s="889"/>
      <c r="H54" s="889"/>
      <c r="I54" s="889"/>
      <c r="J54" s="889"/>
      <c r="K54" s="889"/>
      <c r="L54" s="889"/>
      <c r="M54" s="889"/>
      <c r="N54" s="889"/>
      <c r="O54" s="889"/>
      <c r="P54" s="889"/>
      <c r="Q54" s="889"/>
      <c r="R54" s="889"/>
      <c r="S54" s="889"/>
      <c r="T54" s="889"/>
    </row>
    <row r="55" spans="3:20" ht="20.45" customHeight="1">
      <c r="C55" s="888">
        <v>41</v>
      </c>
      <c r="D55" s="956" t="s">
        <v>1637</v>
      </c>
      <c r="E55" s="846">
        <v>561.25911155999995</v>
      </c>
      <c r="F55" s="889"/>
      <c r="G55" s="889"/>
      <c r="H55" s="889"/>
      <c r="I55" s="889"/>
      <c r="J55" s="889"/>
      <c r="K55" s="889"/>
      <c r="L55" s="889"/>
      <c r="M55" s="889"/>
      <c r="N55" s="889"/>
      <c r="O55" s="889"/>
      <c r="P55" s="889"/>
      <c r="Q55" s="889"/>
      <c r="R55" s="889"/>
      <c r="S55" s="889"/>
      <c r="T55" s="889"/>
    </row>
    <row r="56" spans="3:20" ht="20.45" customHeight="1">
      <c r="C56" s="888">
        <v>42</v>
      </c>
      <c r="D56" s="956" t="s">
        <v>1638</v>
      </c>
      <c r="E56" s="846">
        <v>342.07682487</v>
      </c>
      <c r="F56" s="889"/>
      <c r="G56" s="889"/>
      <c r="H56" s="889"/>
      <c r="I56" s="889"/>
      <c r="J56" s="889"/>
      <c r="K56" s="889"/>
      <c r="L56" s="889"/>
      <c r="M56" s="889"/>
      <c r="N56" s="889"/>
      <c r="O56" s="889"/>
      <c r="P56" s="889"/>
      <c r="Q56" s="889"/>
      <c r="R56" s="889"/>
      <c r="S56" s="889"/>
      <c r="T56" s="889"/>
    </row>
    <row r="57" spans="3:20" ht="20.45" customHeight="1">
      <c r="C57" s="888">
        <v>43</v>
      </c>
      <c r="D57" s="956" t="s">
        <v>1639</v>
      </c>
      <c r="E57" s="846">
        <v>193.90472436000002</v>
      </c>
      <c r="F57" s="889"/>
      <c r="G57" s="889"/>
      <c r="H57" s="889"/>
      <c r="I57" s="889"/>
      <c r="J57" s="889"/>
      <c r="K57" s="889"/>
      <c r="L57" s="889"/>
      <c r="M57" s="889"/>
      <c r="N57" s="889"/>
      <c r="O57" s="889"/>
      <c r="P57" s="889"/>
      <c r="Q57" s="889"/>
      <c r="R57" s="889"/>
      <c r="S57" s="889"/>
      <c r="T57" s="889"/>
    </row>
    <row r="58" spans="3:20" ht="20.45" customHeight="1">
      <c r="C58" s="888">
        <v>44</v>
      </c>
      <c r="D58" s="956" t="s">
        <v>1640</v>
      </c>
      <c r="E58" s="846">
        <v>18708.045204150003</v>
      </c>
      <c r="F58" s="889"/>
      <c r="G58" s="889"/>
      <c r="H58" s="889"/>
      <c r="I58" s="889"/>
      <c r="J58" s="889"/>
      <c r="K58" s="889"/>
      <c r="L58" s="889"/>
      <c r="M58" s="889"/>
      <c r="N58" s="889"/>
      <c r="O58" s="889"/>
      <c r="P58" s="889"/>
      <c r="Q58" s="889"/>
      <c r="R58" s="889"/>
      <c r="S58" s="889"/>
      <c r="T58" s="889"/>
    </row>
    <row r="59" spans="3:20" ht="20.45" customHeight="1">
      <c r="C59" s="888">
        <v>45</v>
      </c>
      <c r="D59" s="959" t="s">
        <v>1641</v>
      </c>
      <c r="E59" s="846">
        <v>55916.75634919</v>
      </c>
      <c r="F59" s="889"/>
      <c r="G59" s="889"/>
      <c r="H59" s="889"/>
      <c r="I59" s="889"/>
      <c r="J59" s="889"/>
      <c r="K59" s="889"/>
      <c r="L59" s="889"/>
      <c r="M59" s="889"/>
      <c r="N59" s="889"/>
      <c r="O59" s="889"/>
      <c r="P59" s="889"/>
      <c r="Q59" s="889"/>
      <c r="R59" s="889"/>
      <c r="S59" s="889"/>
      <c r="T59" s="889"/>
    </row>
    <row r="60" spans="3:20" ht="20.45" customHeight="1">
      <c r="C60" s="890"/>
      <c r="D60" s="908" t="s">
        <v>1642</v>
      </c>
      <c r="E60" s="941"/>
      <c r="F60" s="910"/>
      <c r="G60" s="910"/>
      <c r="H60" s="910"/>
      <c r="I60" s="910"/>
      <c r="J60" s="910"/>
      <c r="K60" s="910"/>
      <c r="L60" s="910"/>
      <c r="M60" s="910"/>
      <c r="N60" s="910"/>
      <c r="O60" s="910"/>
      <c r="P60" s="910"/>
      <c r="Q60" s="910"/>
      <c r="R60" s="910"/>
      <c r="S60" s="910"/>
      <c r="T60" s="910"/>
    </row>
    <row r="61" spans="3:20" ht="20.45" customHeight="1">
      <c r="C61" s="888">
        <v>46</v>
      </c>
      <c r="D61" s="956" t="s">
        <v>1643</v>
      </c>
      <c r="E61" s="846">
        <v>10905.50011789</v>
      </c>
      <c r="F61" s="889"/>
      <c r="G61" s="889"/>
      <c r="H61" s="889"/>
      <c r="I61" s="889"/>
      <c r="J61" s="889"/>
      <c r="K61" s="889"/>
      <c r="L61" s="889"/>
      <c r="M61" s="889"/>
      <c r="N61" s="889"/>
      <c r="O61" s="889"/>
      <c r="P61" s="889"/>
      <c r="Q61" s="889"/>
      <c r="R61" s="889"/>
      <c r="S61" s="889"/>
      <c r="T61" s="889"/>
    </row>
    <row r="62" spans="3:20" ht="20.45" customHeight="1">
      <c r="C62" s="888">
        <v>47</v>
      </c>
      <c r="D62" s="956" t="s">
        <v>1644</v>
      </c>
      <c r="E62" s="846">
        <v>7220.1378637700009</v>
      </c>
      <c r="F62" s="889"/>
      <c r="G62" s="889"/>
      <c r="H62" s="889"/>
      <c r="I62" s="889"/>
      <c r="J62" s="889"/>
      <c r="K62" s="889"/>
      <c r="L62" s="889"/>
      <c r="M62" s="889"/>
      <c r="N62" s="889"/>
      <c r="O62" s="889"/>
      <c r="P62" s="889"/>
      <c r="Q62" s="889"/>
      <c r="R62" s="889"/>
      <c r="S62" s="889"/>
      <c r="T62" s="889"/>
    </row>
    <row r="63" spans="3:20" ht="20.45" customHeight="1">
      <c r="C63" s="888">
        <v>48</v>
      </c>
      <c r="D63" s="956" t="s">
        <v>1645</v>
      </c>
      <c r="E63" s="846">
        <v>314.12399152</v>
      </c>
      <c r="F63" s="889"/>
      <c r="G63" s="889"/>
      <c r="H63" s="889"/>
      <c r="I63" s="889"/>
      <c r="J63" s="889"/>
      <c r="K63" s="889"/>
      <c r="L63" s="889"/>
      <c r="M63" s="889"/>
      <c r="N63" s="889"/>
      <c r="O63" s="889"/>
      <c r="P63" s="889"/>
      <c r="Q63" s="889"/>
      <c r="R63" s="889"/>
      <c r="S63" s="889"/>
      <c r="T63" s="889"/>
    </row>
    <row r="64" spans="3:20" ht="20.45" customHeight="1" thickBot="1">
      <c r="C64" s="888">
        <v>49</v>
      </c>
      <c r="D64" s="959" t="s">
        <v>1646</v>
      </c>
      <c r="E64" s="846">
        <v>18439.76197318</v>
      </c>
      <c r="F64" s="889"/>
      <c r="G64" s="889"/>
      <c r="H64" s="889"/>
      <c r="I64" s="889"/>
      <c r="J64" s="889"/>
      <c r="K64" s="889"/>
      <c r="L64" s="889"/>
      <c r="M64" s="889"/>
      <c r="N64" s="889"/>
      <c r="O64" s="889"/>
      <c r="P64" s="889"/>
      <c r="Q64" s="889"/>
      <c r="R64" s="889"/>
      <c r="S64" s="889"/>
      <c r="T64" s="889"/>
    </row>
    <row r="65" spans="3:20" ht="23.75" customHeight="1">
      <c r="C65" s="891">
        <v>50</v>
      </c>
      <c r="D65" s="909" t="s">
        <v>1647</v>
      </c>
      <c r="E65" s="911">
        <v>74356.518322370001</v>
      </c>
      <c r="F65" s="911">
        <v>0</v>
      </c>
      <c r="G65" s="911">
        <v>0</v>
      </c>
      <c r="H65" s="911">
        <v>0</v>
      </c>
      <c r="I65" s="911">
        <v>0</v>
      </c>
      <c r="J65" s="911">
        <v>0</v>
      </c>
      <c r="K65" s="911">
        <v>0</v>
      </c>
      <c r="L65" s="911">
        <v>0</v>
      </c>
      <c r="M65" s="911">
        <v>0</v>
      </c>
      <c r="N65" s="911">
        <v>0</v>
      </c>
      <c r="O65" s="911">
        <v>0</v>
      </c>
      <c r="P65" s="911">
        <v>0</v>
      </c>
      <c r="Q65" s="911">
        <v>0</v>
      </c>
      <c r="R65" s="911">
        <v>0</v>
      </c>
      <c r="S65" s="911">
        <v>0</v>
      </c>
      <c r="T65" s="911">
        <v>0</v>
      </c>
    </row>
  </sheetData>
  <mergeCells count="13">
    <mergeCell ref="C2:N3"/>
    <mergeCell ref="E8:T8"/>
    <mergeCell ref="C9:D12"/>
    <mergeCell ref="E9:E12"/>
    <mergeCell ref="F9:J9"/>
    <mergeCell ref="K9:O9"/>
    <mergeCell ref="P9:T9"/>
    <mergeCell ref="F10:J10"/>
    <mergeCell ref="K10:O10"/>
    <mergeCell ref="P10:T10"/>
    <mergeCell ref="G11:J11"/>
    <mergeCell ref="L11:O11"/>
    <mergeCell ref="Q11:T11"/>
  </mergeCell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A78E-348B-474F-9187-6511499A80AF}">
  <sheetPr>
    <tabColor theme="4" tint="0.59999389629810485"/>
  </sheetPr>
  <dimension ref="A2:AJ59"/>
  <sheetViews>
    <sheetView zoomScale="70" zoomScaleNormal="70" workbookViewId="0"/>
  </sheetViews>
  <sheetFormatPr baseColWidth="10" defaultColWidth="11.1328125" defaultRowHeight="14.25"/>
  <cols>
    <col min="1" max="2" width="11.1328125" style="1"/>
    <col min="3" max="3" width="6.1328125" style="1" customWidth="1"/>
    <col min="4" max="4" width="71.19921875" style="1" customWidth="1"/>
    <col min="5" max="5" width="9.53125" style="1" customWidth="1"/>
    <col min="6" max="6" width="10.19921875" style="1" customWidth="1"/>
    <col min="7" max="7" width="19.06640625" style="1" customWidth="1"/>
    <col min="8" max="8" width="17" style="1" customWidth="1"/>
    <col min="9" max="9" width="18.86328125" style="1" customWidth="1"/>
    <col min="10" max="10" width="8.73046875" style="1" customWidth="1"/>
    <col min="11" max="11" width="9.19921875" style="1" customWidth="1"/>
    <col min="12" max="12" width="19.86328125" style="1" customWidth="1"/>
    <col min="13" max="13" width="12.19921875" style="1" customWidth="1"/>
    <col min="14" max="14" width="15" style="1" customWidth="1"/>
    <col min="15" max="15" width="9.59765625" style="1" customWidth="1"/>
    <col min="16" max="16" width="10.59765625" style="1" customWidth="1"/>
    <col min="17" max="17" width="15.3984375" style="1" customWidth="1"/>
    <col min="18" max="18" width="7.6640625" style="1" customWidth="1"/>
    <col min="19" max="19" width="18.3984375" style="1" customWidth="1"/>
    <col min="20" max="20" width="11.1328125" style="1" customWidth="1"/>
    <col min="21" max="22" width="10.1328125" style="1" customWidth="1"/>
    <col min="23" max="25" width="11.1328125" style="1"/>
    <col min="26" max="27" width="9.73046875" style="1" customWidth="1"/>
    <col min="28" max="30" width="11.1328125" style="1"/>
    <col min="31" max="32" width="10.1328125" style="1" customWidth="1"/>
    <col min="33" max="33" width="14.1328125" style="1" customWidth="1"/>
    <col min="34" max="34" width="19.19921875" style="1" customWidth="1"/>
    <col min="35" max="16384" width="11.1328125" style="1"/>
  </cols>
  <sheetData>
    <row r="2" spans="1:36" ht="14.95" customHeight="1">
      <c r="C2" s="1122" t="s">
        <v>1648</v>
      </c>
      <c r="D2" s="1122"/>
      <c r="E2" s="1122"/>
      <c r="F2" s="1122"/>
      <c r="G2" s="1122"/>
      <c r="H2" s="1122"/>
      <c r="I2" s="1122"/>
      <c r="J2" s="1122"/>
      <c r="K2" s="1122"/>
      <c r="L2" s="1122"/>
      <c r="M2" s="1122"/>
      <c r="N2" s="1122"/>
    </row>
    <row r="3" spans="1:36" ht="14.95" customHeight="1">
      <c r="C3" s="1122"/>
      <c r="D3" s="1122"/>
      <c r="E3" s="1122"/>
      <c r="F3" s="1122"/>
      <c r="G3" s="1122"/>
      <c r="H3" s="1122"/>
      <c r="I3" s="1122"/>
      <c r="J3" s="1122"/>
      <c r="K3" s="1122"/>
      <c r="L3" s="1122"/>
      <c r="M3" s="1122"/>
      <c r="N3" s="1122"/>
    </row>
    <row r="4" spans="1:36">
      <c r="A4" s="250" t="s">
        <v>254</v>
      </c>
    </row>
    <row r="5" spans="1:36" ht="15.4">
      <c r="A5" s="43" t="s">
        <v>239</v>
      </c>
      <c r="C5" s="2"/>
      <c r="D5" s="2"/>
      <c r="E5" s="2"/>
      <c r="F5" s="2"/>
      <c r="G5" s="2"/>
      <c r="H5" s="2"/>
      <c r="I5" s="2"/>
    </row>
    <row r="6" spans="1:36" ht="15.4">
      <c r="A6" s="43"/>
      <c r="C6" s="2"/>
      <c r="D6" s="2"/>
      <c r="E6" s="2"/>
      <c r="F6" s="2"/>
      <c r="G6" s="2"/>
      <c r="H6" s="2"/>
      <c r="I6" s="2"/>
    </row>
    <row r="7" spans="1:36" ht="26.95" customHeight="1">
      <c r="B7" s="2"/>
      <c r="C7" s="1154"/>
      <c r="D7" s="1154"/>
      <c r="E7" s="885" t="s">
        <v>268</v>
      </c>
      <c r="F7" s="885" t="s">
        <v>269</v>
      </c>
      <c r="G7" s="885" t="s">
        <v>270</v>
      </c>
      <c r="H7" s="885" t="s">
        <v>271</v>
      </c>
      <c r="I7" s="885" t="s">
        <v>272</v>
      </c>
      <c r="J7" s="885" t="s">
        <v>336</v>
      </c>
      <c r="K7" s="885" t="s">
        <v>337</v>
      </c>
      <c r="L7" s="885" t="s">
        <v>396</v>
      </c>
      <c r="M7" s="885" t="s">
        <v>979</v>
      </c>
      <c r="N7" s="885" t="s">
        <v>980</v>
      </c>
      <c r="O7" s="885" t="s">
        <v>981</v>
      </c>
      <c r="P7" s="885" t="s">
        <v>982</v>
      </c>
      <c r="Q7" s="885" t="s">
        <v>983</v>
      </c>
      <c r="R7" s="885" t="s">
        <v>1071</v>
      </c>
      <c r="S7" s="885" t="s">
        <v>1072</v>
      </c>
      <c r="T7" s="885" t="s">
        <v>1469</v>
      </c>
      <c r="U7" s="885" t="s">
        <v>1649</v>
      </c>
      <c r="V7" s="885" t="s">
        <v>1650</v>
      </c>
      <c r="W7" s="885" t="s">
        <v>1651</v>
      </c>
      <c r="X7" s="885" t="s">
        <v>1652</v>
      </c>
      <c r="Y7" s="885" t="s">
        <v>1653</v>
      </c>
      <c r="Z7" s="885" t="s">
        <v>1654</v>
      </c>
      <c r="AA7" s="885" t="s">
        <v>1655</v>
      </c>
      <c r="AB7" s="885" t="s">
        <v>1656</v>
      </c>
      <c r="AC7" s="885" t="s">
        <v>1657</v>
      </c>
      <c r="AD7" s="885" t="s">
        <v>1658</v>
      </c>
      <c r="AE7" s="885" t="s">
        <v>1659</v>
      </c>
      <c r="AF7" s="885" t="s">
        <v>1660</v>
      </c>
      <c r="AG7" s="885" t="s">
        <v>1661</v>
      </c>
      <c r="AH7" s="885" t="s">
        <v>1662</v>
      </c>
      <c r="AI7" s="885" t="s">
        <v>1663</v>
      </c>
      <c r="AJ7" s="885" t="s">
        <v>1664</v>
      </c>
    </row>
    <row r="8" spans="1:36" ht="25.8" customHeight="1">
      <c r="B8" s="2"/>
      <c r="C8" s="895"/>
      <c r="D8" s="893"/>
      <c r="E8" s="1155" t="s">
        <v>1665</v>
      </c>
      <c r="F8" s="1155"/>
      <c r="G8" s="1155"/>
      <c r="H8" s="1155"/>
      <c r="I8" s="1155"/>
      <c r="J8" s="1155"/>
      <c r="K8" s="1155"/>
      <c r="L8" s="1155"/>
      <c r="M8" s="1155"/>
      <c r="N8" s="1155"/>
      <c r="O8" s="1155"/>
      <c r="P8" s="1155"/>
      <c r="Q8" s="1155"/>
      <c r="R8" s="1155"/>
      <c r="S8" s="1155"/>
      <c r="T8" s="893"/>
      <c r="U8" s="1155" t="s">
        <v>1666</v>
      </c>
      <c r="V8" s="1155"/>
      <c r="W8" s="1155"/>
      <c r="X8" s="1155"/>
      <c r="Y8" s="1155"/>
      <c r="Z8" s="1155"/>
      <c r="AA8" s="1155"/>
      <c r="AB8" s="1155"/>
      <c r="AC8" s="1155"/>
      <c r="AD8" s="1155"/>
      <c r="AE8" s="1155"/>
      <c r="AF8" s="1155"/>
      <c r="AG8" s="1155"/>
      <c r="AH8" s="1155"/>
      <c r="AI8" s="1155"/>
      <c r="AJ8" s="899"/>
    </row>
    <row r="9" spans="1:36" ht="51.75" customHeight="1">
      <c r="B9" s="2"/>
      <c r="C9" s="895"/>
      <c r="D9" s="893"/>
      <c r="E9" s="1151" t="s">
        <v>1596</v>
      </c>
      <c r="F9" s="1151"/>
      <c r="G9" s="1151"/>
      <c r="H9" s="1151"/>
      <c r="I9" s="1151"/>
      <c r="J9" s="1151" t="s">
        <v>1597</v>
      </c>
      <c r="K9" s="1151"/>
      <c r="L9" s="1151"/>
      <c r="M9" s="1151"/>
      <c r="N9" s="1151"/>
      <c r="O9" s="1151" t="s">
        <v>1598</v>
      </c>
      <c r="P9" s="1151"/>
      <c r="Q9" s="1151"/>
      <c r="R9" s="1151"/>
      <c r="S9" s="1151"/>
      <c r="T9" s="893"/>
      <c r="U9" s="1151" t="s">
        <v>1596</v>
      </c>
      <c r="V9" s="1151"/>
      <c r="W9" s="1151"/>
      <c r="X9" s="1151"/>
      <c r="Y9" s="1151"/>
      <c r="Z9" s="1151" t="s">
        <v>1597</v>
      </c>
      <c r="AA9" s="1151"/>
      <c r="AB9" s="1151"/>
      <c r="AC9" s="1151"/>
      <c r="AD9" s="1151"/>
      <c r="AE9" s="1151" t="s">
        <v>1598</v>
      </c>
      <c r="AF9" s="1151"/>
      <c r="AG9" s="1151"/>
      <c r="AH9" s="1151"/>
      <c r="AI9" s="1151"/>
      <c r="AJ9" s="900"/>
    </row>
    <row r="10" spans="1:36" ht="78.5" customHeight="1">
      <c r="B10" s="2"/>
      <c r="C10" s="895"/>
      <c r="D10" s="893"/>
      <c r="E10" s="1152" t="s">
        <v>1667</v>
      </c>
      <c r="F10" s="1152"/>
      <c r="G10" s="1152"/>
      <c r="H10" s="1152"/>
      <c r="I10" s="1152"/>
      <c r="J10" s="1152" t="s">
        <v>1667</v>
      </c>
      <c r="K10" s="1152"/>
      <c r="L10" s="1152"/>
      <c r="M10" s="1152"/>
      <c r="N10" s="1152"/>
      <c r="O10" s="1152" t="s">
        <v>1667</v>
      </c>
      <c r="P10" s="1152"/>
      <c r="Q10" s="1152"/>
      <c r="R10" s="1152"/>
      <c r="S10" s="1152"/>
      <c r="T10" s="1152" t="s">
        <v>1668</v>
      </c>
      <c r="U10" s="1152" t="s">
        <v>1669</v>
      </c>
      <c r="V10" s="1152"/>
      <c r="W10" s="1152"/>
      <c r="X10" s="1152"/>
      <c r="Y10" s="1152"/>
      <c r="Z10" s="1152" t="s">
        <v>1669</v>
      </c>
      <c r="AA10" s="1152"/>
      <c r="AB10" s="1152"/>
      <c r="AC10" s="1152"/>
      <c r="AD10" s="1152"/>
      <c r="AE10" s="1152" t="s">
        <v>1669</v>
      </c>
      <c r="AF10" s="1152"/>
      <c r="AG10" s="1152"/>
      <c r="AH10" s="1152"/>
      <c r="AI10" s="1152"/>
      <c r="AJ10" s="1152" t="s">
        <v>1670</v>
      </c>
    </row>
    <row r="11" spans="1:36" ht="32.25" customHeight="1">
      <c r="B11" s="2"/>
      <c r="C11" s="895"/>
      <c r="D11" s="893"/>
      <c r="E11" s="892"/>
      <c r="F11" s="1153" t="s">
        <v>1600</v>
      </c>
      <c r="G11" s="1153"/>
      <c r="H11" s="1153"/>
      <c r="I11" s="1153"/>
      <c r="J11" s="892"/>
      <c r="K11" s="1153" t="s">
        <v>1600</v>
      </c>
      <c r="L11" s="1153"/>
      <c r="M11" s="1153"/>
      <c r="N11" s="1153"/>
      <c r="O11" s="892"/>
      <c r="P11" s="1153" t="s">
        <v>1600</v>
      </c>
      <c r="Q11" s="1153"/>
      <c r="R11" s="1153"/>
      <c r="S11" s="1153"/>
      <c r="T11" s="1152"/>
      <c r="U11" s="892"/>
      <c r="V11" s="1153" t="s">
        <v>1600</v>
      </c>
      <c r="W11" s="1153"/>
      <c r="X11" s="1153"/>
      <c r="Y11" s="1153"/>
      <c r="Z11" s="892"/>
      <c r="AA11" s="1153" t="s">
        <v>1600</v>
      </c>
      <c r="AB11" s="1153"/>
      <c r="AC11" s="1153"/>
      <c r="AD11" s="1153"/>
      <c r="AE11" s="892"/>
      <c r="AF11" s="1153" t="s">
        <v>1600</v>
      </c>
      <c r="AG11" s="1153"/>
      <c r="AH11" s="1153"/>
      <c r="AI11" s="1153"/>
      <c r="AJ11" s="1152"/>
    </row>
    <row r="12" spans="1:36" ht="51" customHeight="1">
      <c r="B12" s="2"/>
      <c r="C12" s="895"/>
      <c r="D12" s="901" t="s">
        <v>1671</v>
      </c>
      <c r="E12" s="893"/>
      <c r="F12" s="893"/>
      <c r="G12" s="894" t="s">
        <v>1601</v>
      </c>
      <c r="H12" s="893" t="s">
        <v>1602</v>
      </c>
      <c r="I12" s="893" t="s">
        <v>1603</v>
      </c>
      <c r="J12" s="893"/>
      <c r="K12" s="893"/>
      <c r="L12" s="894" t="s">
        <v>1601</v>
      </c>
      <c r="M12" s="893" t="s">
        <v>1604</v>
      </c>
      <c r="N12" s="893" t="s">
        <v>1603</v>
      </c>
      <c r="O12" s="893"/>
      <c r="P12" s="893"/>
      <c r="Q12" s="894" t="s">
        <v>1601</v>
      </c>
      <c r="R12" s="893" t="s">
        <v>1605</v>
      </c>
      <c r="S12" s="893" t="s">
        <v>1603</v>
      </c>
      <c r="T12" s="1152"/>
      <c r="U12" s="893"/>
      <c r="V12" s="893"/>
      <c r="W12" s="894" t="s">
        <v>1601</v>
      </c>
      <c r="X12" s="893" t="s">
        <v>1602</v>
      </c>
      <c r="Y12" s="893" t="s">
        <v>1603</v>
      </c>
      <c r="Z12" s="893"/>
      <c r="AA12" s="893"/>
      <c r="AB12" s="894" t="s">
        <v>1601</v>
      </c>
      <c r="AC12" s="893" t="s">
        <v>1604</v>
      </c>
      <c r="AD12" s="893" t="s">
        <v>1603</v>
      </c>
      <c r="AE12" s="893"/>
      <c r="AF12" s="893"/>
      <c r="AG12" s="894" t="s">
        <v>1601</v>
      </c>
      <c r="AH12" s="893" t="s">
        <v>1605</v>
      </c>
      <c r="AI12" s="893" t="s">
        <v>1603</v>
      </c>
      <c r="AJ12" s="1152"/>
    </row>
    <row r="13" spans="1:36" ht="20.25" customHeight="1">
      <c r="B13" s="2"/>
      <c r="C13" s="783">
        <v>1</v>
      </c>
      <c r="D13" s="883" t="s">
        <v>1672</v>
      </c>
      <c r="E13" s="903">
        <v>33.197180000000003</v>
      </c>
      <c r="F13" s="903">
        <v>3.1467900000000002</v>
      </c>
      <c r="G13" s="903">
        <v>2.8195600000000001</v>
      </c>
      <c r="H13" s="903">
        <v>3.7330000000000002E-2</v>
      </c>
      <c r="I13" s="903">
        <v>0.26995000000000002</v>
      </c>
      <c r="J13" s="903">
        <v>7.5719999999999996E-2</v>
      </c>
      <c r="K13" s="903">
        <v>3.4169999999999999E-2</v>
      </c>
      <c r="L13" s="903">
        <v>0</v>
      </c>
      <c r="M13" s="903">
        <v>0</v>
      </c>
      <c r="N13" s="903">
        <v>3.1060000000000001E-2</v>
      </c>
      <c r="O13" s="903">
        <v>33.2729</v>
      </c>
      <c r="P13" s="903">
        <v>3.1809599999999998</v>
      </c>
      <c r="Q13" s="903">
        <v>2.8195600000000001</v>
      </c>
      <c r="R13" s="903">
        <v>3.7330000000000002E-2</v>
      </c>
      <c r="S13" s="903">
        <v>0.30101</v>
      </c>
      <c r="T13" s="960">
        <v>0.75200880000000003</v>
      </c>
      <c r="U13" s="903">
        <v>25.39772</v>
      </c>
      <c r="V13" s="903">
        <v>3.4096099999999998</v>
      </c>
      <c r="W13" s="903">
        <v>3.3085300000000002</v>
      </c>
      <c r="X13" s="903">
        <v>8.9800000000000001E-3</v>
      </c>
      <c r="Y13" s="903">
        <v>7.2639999999999996E-2</v>
      </c>
      <c r="Z13" s="903">
        <v>1.3600000000000001E-3</v>
      </c>
      <c r="AA13" s="903">
        <v>8.9999999999999998E-4</v>
      </c>
      <c r="AB13" s="903">
        <v>0</v>
      </c>
      <c r="AC13" s="903">
        <v>0</v>
      </c>
      <c r="AD13" s="903">
        <v>8.8999999999999995E-4</v>
      </c>
      <c r="AE13" s="903">
        <v>25.399080000000001</v>
      </c>
      <c r="AF13" s="903">
        <v>3.4104999999999999</v>
      </c>
      <c r="AG13" s="903">
        <v>3.3085300000000002</v>
      </c>
      <c r="AH13" s="903">
        <v>8.9800000000000001E-3</v>
      </c>
      <c r="AI13" s="903">
        <v>7.3529999999999998E-2</v>
      </c>
      <c r="AJ13" s="960">
        <v>0.73622150000000008</v>
      </c>
    </row>
    <row r="14" spans="1:36" ht="26.25">
      <c r="B14" s="2"/>
      <c r="C14" s="783">
        <v>2</v>
      </c>
      <c r="D14" s="805" t="s">
        <v>1673</v>
      </c>
      <c r="E14" s="904">
        <v>87.768979999999999</v>
      </c>
      <c r="F14" s="904">
        <v>8.4288799999999995</v>
      </c>
      <c r="G14" s="904">
        <v>7.5545099999999996</v>
      </c>
      <c r="H14" s="904">
        <v>0.10001</v>
      </c>
      <c r="I14" s="904">
        <v>0.72328999999999999</v>
      </c>
      <c r="J14" s="904">
        <v>0.20286999999999999</v>
      </c>
      <c r="K14" s="904">
        <v>9.1560000000000002E-2</v>
      </c>
      <c r="L14" s="904">
        <v>0</v>
      </c>
      <c r="M14" s="904">
        <v>0</v>
      </c>
      <c r="N14" s="904">
        <v>8.3210000000000006E-2</v>
      </c>
      <c r="O14" s="904">
        <v>87.97184</v>
      </c>
      <c r="P14" s="904">
        <v>8.5204400000000007</v>
      </c>
      <c r="Q14" s="904">
        <v>7.5545099999999996</v>
      </c>
      <c r="R14" s="904">
        <v>0.10001</v>
      </c>
      <c r="S14" s="904">
        <v>0.80649999999999999</v>
      </c>
      <c r="T14" s="961">
        <v>0.280671</v>
      </c>
      <c r="U14" s="904">
        <v>72.252560000000003</v>
      </c>
      <c r="V14" s="904">
        <v>9.7077200000000001</v>
      </c>
      <c r="W14" s="904">
        <v>9.41995</v>
      </c>
      <c r="X14" s="904">
        <v>2.5579999999999999E-2</v>
      </c>
      <c r="Y14" s="904">
        <v>0.20683000000000001</v>
      </c>
      <c r="Z14" s="904">
        <v>3.8700000000000002E-3</v>
      </c>
      <c r="AA14" s="904">
        <v>2.5600000000000002E-3</v>
      </c>
      <c r="AB14" s="904">
        <v>0</v>
      </c>
      <c r="AC14" s="904">
        <v>0</v>
      </c>
      <c r="AD14" s="904">
        <v>2.5300000000000001E-3</v>
      </c>
      <c r="AE14" s="904">
        <v>72.256420000000006</v>
      </c>
      <c r="AF14" s="904">
        <v>9.7102799999999991</v>
      </c>
      <c r="AG14" s="904">
        <v>9.41995</v>
      </c>
      <c r="AH14" s="904">
        <v>2.5579999999999999E-2</v>
      </c>
      <c r="AI14" s="904">
        <v>0.20935999999999999</v>
      </c>
      <c r="AJ14" s="961">
        <v>0.25858029999999999</v>
      </c>
    </row>
    <row r="15" spans="1:36">
      <c r="B15" s="2"/>
      <c r="C15" s="783">
        <v>3</v>
      </c>
      <c r="D15" s="788" t="s">
        <v>1674</v>
      </c>
      <c r="E15" s="904">
        <v>18.96529</v>
      </c>
      <c r="F15" s="904">
        <v>0</v>
      </c>
      <c r="G15" s="904">
        <v>0</v>
      </c>
      <c r="H15" s="904">
        <v>0</v>
      </c>
      <c r="I15" s="904">
        <v>0</v>
      </c>
      <c r="J15" s="904">
        <v>0</v>
      </c>
      <c r="K15" s="904">
        <v>0</v>
      </c>
      <c r="L15" s="904">
        <v>0</v>
      </c>
      <c r="M15" s="904">
        <v>0</v>
      </c>
      <c r="N15" s="904">
        <v>0</v>
      </c>
      <c r="O15" s="904">
        <v>18.96529</v>
      </c>
      <c r="P15" s="904">
        <v>0</v>
      </c>
      <c r="Q15" s="904">
        <v>0</v>
      </c>
      <c r="R15" s="904">
        <v>0</v>
      </c>
      <c r="S15" s="904">
        <v>0</v>
      </c>
      <c r="T15" s="961">
        <v>1.54973E-2</v>
      </c>
      <c r="U15" s="904">
        <v>38.391280000000002</v>
      </c>
      <c r="V15" s="904">
        <v>0</v>
      </c>
      <c r="W15" s="904">
        <v>0</v>
      </c>
      <c r="X15" s="904">
        <v>0</v>
      </c>
      <c r="Y15" s="904">
        <v>0</v>
      </c>
      <c r="Z15" s="904">
        <v>0</v>
      </c>
      <c r="AA15" s="904">
        <v>0</v>
      </c>
      <c r="AB15" s="904">
        <v>0</v>
      </c>
      <c r="AC15" s="904">
        <v>0</v>
      </c>
      <c r="AD15" s="904">
        <v>0</v>
      </c>
      <c r="AE15" s="904">
        <v>38.391280000000002</v>
      </c>
      <c r="AF15" s="904">
        <v>0</v>
      </c>
      <c r="AG15" s="904">
        <v>0</v>
      </c>
      <c r="AH15" s="904">
        <v>0</v>
      </c>
      <c r="AI15" s="904">
        <v>0</v>
      </c>
      <c r="AJ15" s="961">
        <v>7.7320100000000003E-2</v>
      </c>
    </row>
    <row r="16" spans="1:36">
      <c r="B16" s="2"/>
      <c r="C16" s="783">
        <v>4</v>
      </c>
      <c r="D16" s="896" t="s">
        <v>1089</v>
      </c>
      <c r="E16" s="904">
        <v>34.375140000000002</v>
      </c>
      <c r="F16" s="904">
        <v>0</v>
      </c>
      <c r="G16" s="904">
        <v>0</v>
      </c>
      <c r="H16" s="904">
        <v>0</v>
      </c>
      <c r="I16" s="904">
        <v>0</v>
      </c>
      <c r="J16" s="904">
        <v>0</v>
      </c>
      <c r="K16" s="904">
        <v>0</v>
      </c>
      <c r="L16" s="904">
        <v>0</v>
      </c>
      <c r="M16" s="904">
        <v>0</v>
      </c>
      <c r="N16" s="904">
        <v>0</v>
      </c>
      <c r="O16" s="904">
        <v>34.375140000000002</v>
      </c>
      <c r="P16" s="904">
        <v>0</v>
      </c>
      <c r="Q16" s="904">
        <v>0</v>
      </c>
      <c r="R16" s="904">
        <v>0</v>
      </c>
      <c r="S16" s="904">
        <v>0</v>
      </c>
      <c r="T16" s="961">
        <v>8.5146000000000006E-3</v>
      </c>
      <c r="U16" s="904">
        <v>38.556480000000001</v>
      </c>
      <c r="V16" s="904">
        <v>0</v>
      </c>
      <c r="W16" s="904">
        <v>0</v>
      </c>
      <c r="X16" s="904">
        <v>0</v>
      </c>
      <c r="Y16" s="904">
        <v>0</v>
      </c>
      <c r="Z16" s="904">
        <v>0</v>
      </c>
      <c r="AA16" s="904">
        <v>0</v>
      </c>
      <c r="AB16" s="904">
        <v>0</v>
      </c>
      <c r="AC16" s="904">
        <v>0</v>
      </c>
      <c r="AD16" s="904">
        <v>0</v>
      </c>
      <c r="AE16" s="904">
        <v>38.556480000000001</v>
      </c>
      <c r="AF16" s="904">
        <v>0</v>
      </c>
      <c r="AG16" s="904">
        <v>0</v>
      </c>
      <c r="AH16" s="904">
        <v>0</v>
      </c>
      <c r="AI16" s="904">
        <v>0</v>
      </c>
      <c r="AJ16" s="961">
        <v>7.6988799999999996E-2</v>
      </c>
    </row>
    <row r="17" spans="2:36">
      <c r="B17" s="2"/>
      <c r="C17" s="783">
        <v>5</v>
      </c>
      <c r="D17" s="896" t="s">
        <v>1090</v>
      </c>
      <c r="E17" s="904">
        <v>0.17485999999999999</v>
      </c>
      <c r="F17" s="904">
        <v>0</v>
      </c>
      <c r="G17" s="904">
        <v>0</v>
      </c>
      <c r="H17" s="904">
        <v>0</v>
      </c>
      <c r="I17" s="904">
        <v>0</v>
      </c>
      <c r="J17" s="904">
        <v>0</v>
      </c>
      <c r="K17" s="904">
        <v>0</v>
      </c>
      <c r="L17" s="904">
        <v>0</v>
      </c>
      <c r="M17" s="904">
        <v>0</v>
      </c>
      <c r="N17" s="904">
        <v>0</v>
      </c>
      <c r="O17" s="904">
        <v>0.17485999999999999</v>
      </c>
      <c r="P17" s="904">
        <v>0</v>
      </c>
      <c r="Q17" s="904">
        <v>0</v>
      </c>
      <c r="R17" s="904">
        <v>0</v>
      </c>
      <c r="S17" s="904">
        <v>0</v>
      </c>
      <c r="T17" s="961">
        <v>6.9826999999999997E-3</v>
      </c>
      <c r="U17" s="904">
        <v>0</v>
      </c>
      <c r="V17" s="904">
        <v>0</v>
      </c>
      <c r="W17" s="904">
        <v>0</v>
      </c>
      <c r="X17" s="904">
        <v>0</v>
      </c>
      <c r="Y17" s="904">
        <v>0</v>
      </c>
      <c r="Z17" s="904">
        <v>0</v>
      </c>
      <c r="AA17" s="904">
        <v>0</v>
      </c>
      <c r="AB17" s="904">
        <v>0</v>
      </c>
      <c r="AC17" s="904">
        <v>0</v>
      </c>
      <c r="AD17" s="904">
        <v>0</v>
      </c>
      <c r="AE17" s="904">
        <v>0</v>
      </c>
      <c r="AF17" s="904">
        <v>0</v>
      </c>
      <c r="AG17" s="904">
        <v>0</v>
      </c>
      <c r="AH17" s="904">
        <v>0</v>
      </c>
      <c r="AI17" s="904">
        <v>0</v>
      </c>
      <c r="AJ17" s="961">
        <v>3.3129999999999998E-4</v>
      </c>
    </row>
    <row r="18" spans="2:36">
      <c r="B18" s="2"/>
      <c r="C18" s="783">
        <v>6</v>
      </c>
      <c r="D18" s="897" t="s">
        <v>1675</v>
      </c>
      <c r="E18" s="904">
        <v>0</v>
      </c>
      <c r="F18" s="904">
        <v>0</v>
      </c>
      <c r="G18" s="904">
        <v>0</v>
      </c>
      <c r="H18" s="904">
        <v>0</v>
      </c>
      <c r="I18" s="904">
        <v>0</v>
      </c>
      <c r="J18" s="904">
        <v>0</v>
      </c>
      <c r="K18" s="904">
        <v>0</v>
      </c>
      <c r="L18" s="904">
        <v>0</v>
      </c>
      <c r="M18" s="904">
        <v>0</v>
      </c>
      <c r="N18" s="904">
        <v>0</v>
      </c>
      <c r="O18" s="904">
        <v>0</v>
      </c>
      <c r="P18" s="904">
        <v>0</v>
      </c>
      <c r="Q18" s="904">
        <v>0</v>
      </c>
      <c r="R18" s="904">
        <v>0</v>
      </c>
      <c r="S18" s="904">
        <v>0</v>
      </c>
      <c r="T18" s="961">
        <v>0</v>
      </c>
      <c r="U18" s="904">
        <v>0</v>
      </c>
      <c r="V18" s="904">
        <v>0</v>
      </c>
      <c r="W18" s="904">
        <v>0</v>
      </c>
      <c r="X18" s="904">
        <v>0</v>
      </c>
      <c r="Y18" s="904">
        <v>0</v>
      </c>
      <c r="Z18" s="904">
        <v>0</v>
      </c>
      <c r="AA18" s="904">
        <v>0</v>
      </c>
      <c r="AB18" s="904">
        <v>0</v>
      </c>
      <c r="AC18" s="904">
        <v>0</v>
      </c>
      <c r="AD18" s="904">
        <v>0</v>
      </c>
      <c r="AE18" s="904">
        <v>0</v>
      </c>
      <c r="AF18" s="904">
        <v>0</v>
      </c>
      <c r="AG18" s="904">
        <v>0</v>
      </c>
      <c r="AH18" s="904">
        <v>0</v>
      </c>
      <c r="AI18" s="904">
        <v>0</v>
      </c>
      <c r="AJ18" s="961">
        <v>0</v>
      </c>
    </row>
    <row r="19" spans="2:36">
      <c r="B19" s="2"/>
      <c r="C19" s="783">
        <v>7</v>
      </c>
      <c r="D19" s="897" t="s">
        <v>1676</v>
      </c>
      <c r="E19" s="904">
        <v>0</v>
      </c>
      <c r="F19" s="904">
        <v>0</v>
      </c>
      <c r="G19" s="904">
        <v>0</v>
      </c>
      <c r="H19" s="904">
        <v>0</v>
      </c>
      <c r="I19" s="904">
        <v>0</v>
      </c>
      <c r="J19" s="904">
        <v>0</v>
      </c>
      <c r="K19" s="904">
        <v>0</v>
      </c>
      <c r="L19" s="904">
        <v>0</v>
      </c>
      <c r="M19" s="904">
        <v>0</v>
      </c>
      <c r="N19" s="904">
        <v>0</v>
      </c>
      <c r="O19" s="904">
        <v>0</v>
      </c>
      <c r="P19" s="904">
        <v>0</v>
      </c>
      <c r="Q19" s="904">
        <v>0</v>
      </c>
      <c r="R19" s="904">
        <v>0</v>
      </c>
      <c r="S19" s="904">
        <v>0</v>
      </c>
      <c r="T19" s="961">
        <v>4.6879999999999996E-4</v>
      </c>
      <c r="U19" s="904">
        <v>0</v>
      </c>
      <c r="V19" s="904">
        <v>0</v>
      </c>
      <c r="W19" s="904">
        <v>0</v>
      </c>
      <c r="X19" s="904">
        <v>0</v>
      </c>
      <c r="Y19" s="904">
        <v>0</v>
      </c>
      <c r="Z19" s="904">
        <v>0</v>
      </c>
      <c r="AA19" s="904">
        <v>0</v>
      </c>
      <c r="AB19" s="904">
        <v>0</v>
      </c>
      <c r="AC19" s="904">
        <v>0</v>
      </c>
      <c r="AD19" s="904">
        <v>0</v>
      </c>
      <c r="AE19" s="904">
        <v>0</v>
      </c>
      <c r="AF19" s="904">
        <v>0</v>
      </c>
      <c r="AG19" s="904">
        <v>0</v>
      </c>
      <c r="AH19" s="904">
        <v>0</v>
      </c>
      <c r="AI19" s="904">
        <v>0</v>
      </c>
      <c r="AJ19" s="961">
        <v>3.3070000000000002E-4</v>
      </c>
    </row>
    <row r="20" spans="2:36">
      <c r="B20" s="2"/>
      <c r="C20" s="783">
        <v>8</v>
      </c>
      <c r="D20" s="897" t="s">
        <v>1677</v>
      </c>
      <c r="E20" s="904">
        <v>0.18744</v>
      </c>
      <c r="F20" s="904">
        <v>0</v>
      </c>
      <c r="G20" s="904">
        <v>0</v>
      </c>
      <c r="H20" s="904">
        <v>0</v>
      </c>
      <c r="I20" s="904">
        <v>0</v>
      </c>
      <c r="J20" s="904">
        <v>0</v>
      </c>
      <c r="K20" s="904">
        <v>0</v>
      </c>
      <c r="L20" s="904">
        <v>0</v>
      </c>
      <c r="M20" s="904">
        <v>0</v>
      </c>
      <c r="N20" s="904">
        <v>0</v>
      </c>
      <c r="O20" s="904">
        <v>0.18744</v>
      </c>
      <c r="P20" s="904">
        <v>0</v>
      </c>
      <c r="Q20" s="904">
        <v>0</v>
      </c>
      <c r="R20" s="904">
        <v>0</v>
      </c>
      <c r="S20" s="904">
        <v>0</v>
      </c>
      <c r="T20" s="961">
        <v>6.5139000000000004E-3</v>
      </c>
      <c r="U20" s="904">
        <v>0</v>
      </c>
      <c r="V20" s="904">
        <v>0</v>
      </c>
      <c r="W20" s="904">
        <v>0</v>
      </c>
      <c r="X20" s="904">
        <v>0</v>
      </c>
      <c r="Y20" s="904">
        <v>0</v>
      </c>
      <c r="Z20" s="904">
        <v>0</v>
      </c>
      <c r="AA20" s="904">
        <v>0</v>
      </c>
      <c r="AB20" s="904">
        <v>0</v>
      </c>
      <c r="AC20" s="904">
        <v>0</v>
      </c>
      <c r="AD20" s="904">
        <v>0</v>
      </c>
      <c r="AE20" s="904">
        <v>0</v>
      </c>
      <c r="AF20" s="904">
        <v>0</v>
      </c>
      <c r="AG20" s="904">
        <v>0</v>
      </c>
      <c r="AH20" s="904">
        <v>0</v>
      </c>
      <c r="AI20" s="904">
        <v>0</v>
      </c>
      <c r="AJ20" s="961">
        <v>5.9999999999999997E-7</v>
      </c>
    </row>
    <row r="21" spans="2:36" ht="24.5" customHeight="1">
      <c r="B21" s="2"/>
      <c r="C21" s="783">
        <v>9</v>
      </c>
      <c r="D21" s="940" t="s">
        <v>1678</v>
      </c>
      <c r="E21" s="904">
        <v>47.895519999999998</v>
      </c>
      <c r="F21" s="904">
        <v>37.236960000000003</v>
      </c>
      <c r="G21" s="904">
        <v>32.249980000000001</v>
      </c>
      <c r="H21" s="904">
        <v>0.67537999999999998</v>
      </c>
      <c r="I21" s="904">
        <v>4.8844399999999997</v>
      </c>
      <c r="J21" s="904">
        <v>1.36998</v>
      </c>
      <c r="K21" s="904">
        <v>0.61829999999999996</v>
      </c>
      <c r="L21" s="904">
        <v>0</v>
      </c>
      <c r="M21" s="904">
        <v>0</v>
      </c>
      <c r="N21" s="904">
        <v>0.56191999999999998</v>
      </c>
      <c r="O21" s="904">
        <v>49.265500000000003</v>
      </c>
      <c r="P21" s="904">
        <v>37.855260000000001</v>
      </c>
      <c r="Q21" s="904">
        <v>32.249980000000001</v>
      </c>
      <c r="R21" s="904">
        <v>0.67537999999999998</v>
      </c>
      <c r="S21" s="904">
        <v>5.4463600000000003</v>
      </c>
      <c r="T21" s="961">
        <v>4.1561800000000003E-2</v>
      </c>
      <c r="U21" s="904">
        <v>45.93582</v>
      </c>
      <c r="V21" s="904">
        <v>43.646419999999999</v>
      </c>
      <c r="W21" s="904">
        <v>42.446359999999999</v>
      </c>
      <c r="X21" s="904">
        <v>0.14829000000000001</v>
      </c>
      <c r="Y21" s="904">
        <v>1.1990799999999999</v>
      </c>
      <c r="Z21" s="904">
        <v>2.2409999999999999E-2</v>
      </c>
      <c r="AA21" s="904">
        <v>1.4829999999999999E-2</v>
      </c>
      <c r="AB21" s="904">
        <v>0</v>
      </c>
      <c r="AC21" s="904">
        <v>0</v>
      </c>
      <c r="AD21" s="904">
        <v>1.4670000000000001E-2</v>
      </c>
      <c r="AE21" s="904">
        <v>45.95823</v>
      </c>
      <c r="AF21" s="904">
        <v>43.661250000000003</v>
      </c>
      <c r="AG21" s="904">
        <v>42.446359999999999</v>
      </c>
      <c r="AH21" s="904">
        <v>0.14829000000000001</v>
      </c>
      <c r="AI21" s="904">
        <v>1.2137500000000001</v>
      </c>
      <c r="AJ21" s="961">
        <v>4.4601599999999998E-2</v>
      </c>
    </row>
    <row r="22" spans="2:36">
      <c r="B22" s="2"/>
      <c r="C22" s="783">
        <v>10</v>
      </c>
      <c r="D22" s="788" t="s">
        <v>1093</v>
      </c>
      <c r="E22" s="904">
        <v>100</v>
      </c>
      <c r="F22" s="904">
        <v>3.6604899999999998</v>
      </c>
      <c r="G22" s="904">
        <v>3.48983</v>
      </c>
      <c r="H22" s="904">
        <v>0</v>
      </c>
      <c r="I22" s="904">
        <v>0</v>
      </c>
      <c r="J22" s="905"/>
      <c r="K22" s="905"/>
      <c r="L22" s="905"/>
      <c r="M22" s="905"/>
      <c r="N22" s="905"/>
      <c r="O22" s="904">
        <v>100</v>
      </c>
      <c r="P22" s="904">
        <v>3.6604899999999998</v>
      </c>
      <c r="Q22" s="904">
        <v>3.48983</v>
      </c>
      <c r="R22" s="904">
        <v>0</v>
      </c>
      <c r="S22" s="904">
        <v>0</v>
      </c>
      <c r="T22" s="961">
        <v>0.22349669999999999</v>
      </c>
      <c r="U22" s="904">
        <v>99.999960000000002</v>
      </c>
      <c r="V22" s="904">
        <v>4.1236100000000002</v>
      </c>
      <c r="W22" s="904">
        <v>3.9707699999999999</v>
      </c>
      <c r="X22" s="904">
        <v>0</v>
      </c>
      <c r="Y22" s="904">
        <v>0</v>
      </c>
      <c r="Z22" s="905"/>
      <c r="AA22" s="905"/>
      <c r="AB22" s="905"/>
      <c r="AC22" s="905"/>
      <c r="AD22" s="905"/>
      <c r="AE22" s="904">
        <v>99.999960000000002</v>
      </c>
      <c r="AF22" s="904">
        <v>4.1236100000000002</v>
      </c>
      <c r="AG22" s="904">
        <v>3.9707699999999999</v>
      </c>
      <c r="AH22" s="904">
        <v>0</v>
      </c>
      <c r="AI22" s="904">
        <v>0</v>
      </c>
      <c r="AJ22" s="961">
        <v>0.13665869999999999</v>
      </c>
    </row>
    <row r="23" spans="2:36">
      <c r="B23" s="2"/>
      <c r="C23" s="783">
        <v>11</v>
      </c>
      <c r="D23" s="897" t="s">
        <v>1679</v>
      </c>
      <c r="E23" s="904">
        <v>100</v>
      </c>
      <c r="F23" s="904">
        <v>3.83134</v>
      </c>
      <c r="G23" s="904">
        <v>3.65272</v>
      </c>
      <c r="H23" s="904">
        <v>0</v>
      </c>
      <c r="I23" s="904">
        <v>0</v>
      </c>
      <c r="J23" s="905"/>
      <c r="K23" s="905"/>
      <c r="L23" s="905"/>
      <c r="M23" s="905"/>
      <c r="N23" s="905"/>
      <c r="O23" s="904">
        <v>100</v>
      </c>
      <c r="P23" s="904">
        <v>3.83134</v>
      </c>
      <c r="Q23" s="904">
        <v>3.65272</v>
      </c>
      <c r="R23" s="904">
        <v>0</v>
      </c>
      <c r="S23" s="904">
        <v>0</v>
      </c>
      <c r="T23" s="961">
        <v>0.21353030000000001</v>
      </c>
      <c r="U23" s="904">
        <v>99.999960000000002</v>
      </c>
      <c r="V23" s="904">
        <v>4.3597099999999998</v>
      </c>
      <c r="W23" s="904">
        <v>4.1981200000000003</v>
      </c>
      <c r="X23" s="904">
        <v>0</v>
      </c>
      <c r="Y23" s="904">
        <v>0</v>
      </c>
      <c r="Z23" s="905"/>
      <c r="AA23" s="905"/>
      <c r="AB23" s="905"/>
      <c r="AC23" s="905"/>
      <c r="AD23" s="905"/>
      <c r="AE23" s="904">
        <v>99.999960000000002</v>
      </c>
      <c r="AF23" s="904">
        <v>4.3597099999999998</v>
      </c>
      <c r="AG23" s="904">
        <v>4.1981200000000003</v>
      </c>
      <c r="AH23" s="904">
        <v>0</v>
      </c>
      <c r="AI23" s="904">
        <v>0</v>
      </c>
      <c r="AJ23" s="961">
        <v>0.12925789999999998</v>
      </c>
    </row>
    <row r="24" spans="2:36">
      <c r="B24" s="2"/>
      <c r="C24" s="783">
        <v>12</v>
      </c>
      <c r="D24" s="897" t="s">
        <v>1680</v>
      </c>
      <c r="E24" s="904">
        <v>100</v>
      </c>
      <c r="F24" s="904">
        <v>0</v>
      </c>
      <c r="G24" s="904">
        <v>0</v>
      </c>
      <c r="H24" s="904">
        <v>0</v>
      </c>
      <c r="I24" s="904">
        <v>0</v>
      </c>
      <c r="J24" s="905"/>
      <c r="K24" s="905"/>
      <c r="L24" s="905"/>
      <c r="M24" s="905"/>
      <c r="N24" s="905"/>
      <c r="O24" s="904">
        <v>100</v>
      </c>
      <c r="P24" s="904">
        <v>0</v>
      </c>
      <c r="Q24" s="904">
        <v>0</v>
      </c>
      <c r="R24" s="904">
        <v>0</v>
      </c>
      <c r="S24" s="904">
        <v>0</v>
      </c>
      <c r="T24" s="961">
        <v>5.1200000000000004E-3</v>
      </c>
      <c r="U24" s="904">
        <v>100</v>
      </c>
      <c r="V24" s="904">
        <v>0</v>
      </c>
      <c r="W24" s="904">
        <v>0</v>
      </c>
      <c r="X24" s="904">
        <v>0</v>
      </c>
      <c r="Y24" s="904">
        <v>0</v>
      </c>
      <c r="Z24" s="905"/>
      <c r="AA24" s="905"/>
      <c r="AB24" s="905"/>
      <c r="AC24" s="905"/>
      <c r="AD24" s="905"/>
      <c r="AE24" s="904">
        <v>100</v>
      </c>
      <c r="AF24" s="904">
        <v>0</v>
      </c>
      <c r="AG24" s="904">
        <v>0</v>
      </c>
      <c r="AH24" s="904">
        <v>0</v>
      </c>
      <c r="AI24" s="904">
        <v>0</v>
      </c>
      <c r="AJ24" s="961">
        <v>3.5831000000000001E-3</v>
      </c>
    </row>
    <row r="25" spans="2:36">
      <c r="B25" s="2"/>
      <c r="C25" s="783">
        <v>13</v>
      </c>
      <c r="D25" s="897" t="s">
        <v>1681</v>
      </c>
      <c r="E25" s="904">
        <v>100</v>
      </c>
      <c r="F25" s="904">
        <v>0</v>
      </c>
      <c r="G25" s="904">
        <v>0</v>
      </c>
      <c r="H25" s="904">
        <v>0</v>
      </c>
      <c r="I25" s="904">
        <v>0</v>
      </c>
      <c r="J25" s="905"/>
      <c r="K25" s="905"/>
      <c r="L25" s="905"/>
      <c r="M25" s="905"/>
      <c r="N25" s="905"/>
      <c r="O25" s="904">
        <v>100</v>
      </c>
      <c r="P25" s="904">
        <v>0</v>
      </c>
      <c r="Q25" s="904">
        <v>0</v>
      </c>
      <c r="R25" s="904">
        <v>0</v>
      </c>
      <c r="S25" s="904">
        <v>0</v>
      </c>
      <c r="T25" s="961">
        <v>4.8463999999999998E-3</v>
      </c>
      <c r="U25" s="904">
        <v>100</v>
      </c>
      <c r="V25" s="904">
        <v>0</v>
      </c>
      <c r="W25" s="904">
        <v>0</v>
      </c>
      <c r="X25" s="904">
        <v>0</v>
      </c>
      <c r="Y25" s="904">
        <v>0</v>
      </c>
      <c r="Z25" s="905"/>
      <c r="AA25" s="905"/>
      <c r="AB25" s="905"/>
      <c r="AC25" s="905"/>
      <c r="AD25" s="905"/>
      <c r="AE25" s="904">
        <v>100</v>
      </c>
      <c r="AF25" s="904">
        <v>0</v>
      </c>
      <c r="AG25" s="904">
        <v>0</v>
      </c>
      <c r="AH25" s="904">
        <v>0</v>
      </c>
      <c r="AI25" s="904">
        <v>0</v>
      </c>
      <c r="AJ25" s="961">
        <v>3.8176999999999998E-3</v>
      </c>
    </row>
    <row r="26" spans="2:36">
      <c r="B26" s="2"/>
      <c r="C26" s="783">
        <v>14</v>
      </c>
      <c r="D26" s="896" t="s">
        <v>1682</v>
      </c>
      <c r="E26" s="904">
        <v>0</v>
      </c>
      <c r="F26" s="904">
        <v>0</v>
      </c>
      <c r="G26" s="904">
        <v>0</v>
      </c>
      <c r="H26" s="904">
        <v>0</v>
      </c>
      <c r="I26" s="904">
        <v>0</v>
      </c>
      <c r="J26" s="905"/>
      <c r="K26" s="905"/>
      <c r="L26" s="905"/>
      <c r="M26" s="905"/>
      <c r="N26" s="905"/>
      <c r="O26" s="904">
        <v>0</v>
      </c>
      <c r="P26" s="904">
        <v>0</v>
      </c>
      <c r="Q26" s="904">
        <v>0</v>
      </c>
      <c r="R26" s="904">
        <v>0</v>
      </c>
      <c r="S26" s="904">
        <v>0</v>
      </c>
      <c r="T26" s="961">
        <v>1.1520000000000001E-4</v>
      </c>
      <c r="U26" s="904">
        <v>0</v>
      </c>
      <c r="V26" s="904">
        <v>0</v>
      </c>
      <c r="W26" s="904">
        <v>0</v>
      </c>
      <c r="X26" s="904">
        <v>0</v>
      </c>
      <c r="Y26" s="904">
        <v>0</v>
      </c>
      <c r="Z26" s="905"/>
      <c r="AA26" s="905"/>
      <c r="AB26" s="905"/>
      <c r="AC26" s="905"/>
      <c r="AD26" s="905"/>
      <c r="AE26" s="904">
        <v>0</v>
      </c>
      <c r="AF26" s="904">
        <v>0</v>
      </c>
      <c r="AG26" s="904">
        <v>0</v>
      </c>
      <c r="AH26" s="904">
        <v>0</v>
      </c>
      <c r="AI26" s="904">
        <v>0</v>
      </c>
      <c r="AJ26" s="961">
        <v>0</v>
      </c>
    </row>
    <row r="27" spans="2:36">
      <c r="B27" s="2"/>
      <c r="C27" s="783">
        <v>15</v>
      </c>
      <c r="D27" s="897" t="s">
        <v>1683</v>
      </c>
      <c r="E27" s="904">
        <v>0</v>
      </c>
      <c r="F27" s="904">
        <v>0</v>
      </c>
      <c r="G27" s="904">
        <v>0</v>
      </c>
      <c r="H27" s="904">
        <v>0</v>
      </c>
      <c r="I27" s="904">
        <v>0</v>
      </c>
      <c r="J27" s="905"/>
      <c r="K27" s="905"/>
      <c r="L27" s="905"/>
      <c r="M27" s="905"/>
      <c r="N27" s="905"/>
      <c r="O27" s="904">
        <v>0</v>
      </c>
      <c r="P27" s="904">
        <v>0</v>
      </c>
      <c r="Q27" s="904">
        <v>0</v>
      </c>
      <c r="R27" s="904">
        <v>0</v>
      </c>
      <c r="S27" s="904">
        <v>0</v>
      </c>
      <c r="T27" s="961">
        <v>0</v>
      </c>
      <c r="U27" s="904">
        <v>0</v>
      </c>
      <c r="V27" s="904">
        <v>0</v>
      </c>
      <c r="W27" s="904">
        <v>0</v>
      </c>
      <c r="X27" s="904">
        <v>0</v>
      </c>
      <c r="Y27" s="904">
        <v>0</v>
      </c>
      <c r="Z27" s="905"/>
      <c r="AA27" s="905"/>
      <c r="AB27" s="905"/>
      <c r="AC27" s="905"/>
      <c r="AD27" s="905"/>
      <c r="AE27" s="904">
        <v>0</v>
      </c>
      <c r="AF27" s="904">
        <v>0</v>
      </c>
      <c r="AG27" s="904">
        <v>0</v>
      </c>
      <c r="AH27" s="904">
        <v>0</v>
      </c>
      <c r="AI27" s="904">
        <v>0</v>
      </c>
      <c r="AJ27" s="961">
        <v>0</v>
      </c>
    </row>
    <row r="28" spans="2:36">
      <c r="B28" s="2"/>
      <c r="C28" s="783">
        <v>16</v>
      </c>
      <c r="D28" s="897" t="s">
        <v>1684</v>
      </c>
      <c r="E28" s="904">
        <v>0</v>
      </c>
      <c r="F28" s="904">
        <v>0</v>
      </c>
      <c r="G28" s="904">
        <v>0</v>
      </c>
      <c r="H28" s="904">
        <v>0</v>
      </c>
      <c r="I28" s="904">
        <v>0</v>
      </c>
      <c r="J28" s="904">
        <v>0</v>
      </c>
      <c r="K28" s="904">
        <v>0</v>
      </c>
      <c r="L28" s="904">
        <v>0</v>
      </c>
      <c r="M28" s="904">
        <v>0</v>
      </c>
      <c r="N28" s="904">
        <v>0</v>
      </c>
      <c r="O28" s="904">
        <v>0</v>
      </c>
      <c r="P28" s="904">
        <v>0</v>
      </c>
      <c r="Q28" s="904">
        <v>0</v>
      </c>
      <c r="R28" s="904">
        <v>0</v>
      </c>
      <c r="S28" s="904">
        <v>0</v>
      </c>
      <c r="T28" s="961">
        <v>1.1520000000000001E-4</v>
      </c>
      <c r="U28" s="904">
        <v>0</v>
      </c>
      <c r="V28" s="904">
        <v>0</v>
      </c>
      <c r="W28" s="904">
        <v>0</v>
      </c>
      <c r="X28" s="904">
        <v>0</v>
      </c>
      <c r="Y28" s="904">
        <v>0</v>
      </c>
      <c r="Z28" s="904">
        <v>0</v>
      </c>
      <c r="AA28" s="904">
        <v>0</v>
      </c>
      <c r="AB28" s="904">
        <v>0</v>
      </c>
      <c r="AC28" s="904">
        <v>0</v>
      </c>
      <c r="AD28" s="904">
        <v>0</v>
      </c>
      <c r="AE28" s="904">
        <v>0</v>
      </c>
      <c r="AF28" s="904">
        <v>0</v>
      </c>
      <c r="AG28" s="904">
        <v>0</v>
      </c>
      <c r="AH28" s="904">
        <v>0</v>
      </c>
      <c r="AI28" s="904">
        <v>0</v>
      </c>
      <c r="AJ28" s="961">
        <v>0</v>
      </c>
    </row>
    <row r="29" spans="2:36" ht="26.25">
      <c r="B29" s="2"/>
      <c r="C29" s="783">
        <v>17</v>
      </c>
      <c r="D29" s="898" t="s">
        <v>1685</v>
      </c>
      <c r="E29" s="904">
        <v>63.972790000000003</v>
      </c>
      <c r="F29" s="904">
        <v>0.12998000000000001</v>
      </c>
      <c r="G29" s="904">
        <v>0</v>
      </c>
      <c r="H29" s="904">
        <v>0</v>
      </c>
      <c r="I29" s="904">
        <v>0</v>
      </c>
      <c r="J29" s="905"/>
      <c r="K29" s="905"/>
      <c r="L29" s="905"/>
      <c r="M29" s="905"/>
      <c r="N29" s="905"/>
      <c r="O29" s="904">
        <v>63.972790000000003</v>
      </c>
      <c r="P29" s="904">
        <v>0.12998000000000001</v>
      </c>
      <c r="Q29" s="904">
        <v>0</v>
      </c>
      <c r="R29" s="904">
        <v>0</v>
      </c>
      <c r="S29" s="904">
        <v>0</v>
      </c>
      <c r="T29" s="961">
        <v>5.1641999999999999E-3</v>
      </c>
      <c r="U29" s="904">
        <v>100</v>
      </c>
      <c r="V29" s="904">
        <v>0</v>
      </c>
      <c r="W29" s="904">
        <v>0</v>
      </c>
      <c r="X29" s="904">
        <v>0</v>
      </c>
      <c r="Y29" s="904">
        <v>0</v>
      </c>
      <c r="Z29" s="905"/>
      <c r="AA29" s="905"/>
      <c r="AB29" s="905"/>
      <c r="AC29" s="905"/>
      <c r="AD29" s="905"/>
      <c r="AE29" s="904">
        <v>100</v>
      </c>
      <c r="AF29" s="904">
        <v>0</v>
      </c>
      <c r="AG29" s="904">
        <v>0</v>
      </c>
      <c r="AH29" s="904">
        <v>0</v>
      </c>
      <c r="AI29" s="904">
        <v>0</v>
      </c>
      <c r="AJ29" s="961">
        <v>1.526E-4</v>
      </c>
    </row>
    <row r="30" spans="2:36">
      <c r="B30" s="2"/>
      <c r="C30" s="2"/>
      <c r="D30" s="2"/>
      <c r="E30" s="2"/>
      <c r="F30" s="2"/>
      <c r="G30" s="2"/>
      <c r="H30" s="2"/>
      <c r="I30" s="2"/>
      <c r="J30" s="2"/>
      <c r="K30" s="2"/>
    </row>
    <row r="31" spans="2:36">
      <c r="B31" s="2"/>
      <c r="C31" s="2"/>
      <c r="D31" s="2"/>
      <c r="E31" s="906"/>
      <c r="F31" s="2"/>
      <c r="G31" s="2"/>
      <c r="H31" s="2"/>
      <c r="I31" s="2"/>
      <c r="J31" s="2"/>
      <c r="K31" s="2"/>
    </row>
    <row r="32" spans="2:36">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9.05" customHeight="1"/>
    <row r="59" ht="19.45" customHeight="1"/>
  </sheetData>
  <mergeCells count="24">
    <mergeCell ref="Z10:AD10"/>
    <mergeCell ref="AE10:AI10"/>
    <mergeCell ref="AJ10:AJ12"/>
    <mergeCell ref="F11:I11"/>
    <mergeCell ref="K11:N11"/>
    <mergeCell ref="P11:S11"/>
    <mergeCell ref="V11:Y11"/>
    <mergeCell ref="AA11:AD11"/>
    <mergeCell ref="AF11:AI11"/>
    <mergeCell ref="E10:I10"/>
    <mergeCell ref="J10:N10"/>
    <mergeCell ref="O10:S10"/>
    <mergeCell ref="T10:T12"/>
    <mergeCell ref="U10:Y10"/>
    <mergeCell ref="C2:N3"/>
    <mergeCell ref="C7:D7"/>
    <mergeCell ref="E8:S8"/>
    <mergeCell ref="U8:AI8"/>
    <mergeCell ref="E9:I9"/>
    <mergeCell ref="J9:N9"/>
    <mergeCell ref="O9:S9"/>
    <mergeCell ref="U9:Y9"/>
    <mergeCell ref="Z9:AD9"/>
    <mergeCell ref="AE9:AI9"/>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4" tint="0.59999389629810485"/>
  </sheetPr>
  <dimension ref="A2:U59"/>
  <sheetViews>
    <sheetView zoomScale="70" zoomScaleNormal="70" workbookViewId="0">
      <selection activeCell="H15" sqref="H15"/>
    </sheetView>
  </sheetViews>
  <sheetFormatPr baseColWidth="10" defaultColWidth="11.1328125" defaultRowHeight="14.25"/>
  <cols>
    <col min="1" max="1" width="11.1328125" style="1"/>
    <col min="2" max="2" width="7.19921875" style="1" customWidth="1"/>
    <col min="3" max="3" width="28.19921875" style="1" customWidth="1"/>
    <col min="4" max="4" width="26.6640625" style="1" customWidth="1"/>
    <col min="5" max="5" width="17.1328125" style="1" customWidth="1"/>
    <col min="6" max="6" width="23.19921875" style="1" customWidth="1"/>
    <col min="7" max="7" width="21.3984375" style="1" customWidth="1"/>
    <col min="8" max="8" width="45.1328125" style="1" customWidth="1"/>
    <col min="9" max="9" width="21.6640625" style="1" customWidth="1"/>
    <col min="10" max="12" width="24.6640625" style="1" customWidth="1"/>
    <col min="13" max="13" width="12.19921875" style="1" customWidth="1"/>
    <col min="14" max="14" width="15" style="1" customWidth="1"/>
    <col min="15" max="15" width="12.19921875" style="1" customWidth="1"/>
    <col min="16" max="16" width="15.1328125" style="1" customWidth="1"/>
    <col min="17" max="17" width="15.3984375" style="1" customWidth="1"/>
    <col min="18" max="18" width="7.6640625" style="1" customWidth="1"/>
    <col min="19" max="19" width="18.3984375" style="1" customWidth="1"/>
    <col min="20" max="16384" width="11.1328125" style="1"/>
  </cols>
  <sheetData>
    <row r="2" spans="1:21" ht="14.95" customHeight="1">
      <c r="C2" s="1122" t="s">
        <v>1686</v>
      </c>
      <c r="D2" s="1122"/>
      <c r="E2" s="1122"/>
      <c r="F2" s="1122"/>
      <c r="G2" s="1122"/>
      <c r="H2" s="1122"/>
      <c r="I2" s="1122"/>
      <c r="J2" s="1122"/>
      <c r="K2" s="1122"/>
      <c r="L2" s="1122"/>
      <c r="M2" s="1122"/>
      <c r="N2" s="1122"/>
    </row>
    <row r="3" spans="1:21" ht="14.95" customHeight="1">
      <c r="C3" s="1122"/>
      <c r="D3" s="1122"/>
      <c r="E3" s="1122"/>
      <c r="F3" s="1122"/>
      <c r="G3" s="1122"/>
      <c r="H3" s="1122"/>
      <c r="I3" s="1122"/>
      <c r="J3" s="1122"/>
      <c r="K3" s="1122"/>
      <c r="L3" s="1122"/>
      <c r="M3" s="1122"/>
      <c r="N3" s="1122"/>
    </row>
    <row r="4" spans="1:21">
      <c r="A4" s="250" t="s">
        <v>254</v>
      </c>
    </row>
    <row r="5" spans="1:21" ht="15.4">
      <c r="A5" s="43" t="s">
        <v>242</v>
      </c>
      <c r="C5" s="2"/>
      <c r="D5" s="2"/>
      <c r="E5" s="2"/>
      <c r="F5" s="2"/>
      <c r="G5" s="2"/>
      <c r="H5" s="2"/>
      <c r="I5" s="2"/>
    </row>
    <row r="6" spans="1:21" ht="15.4">
      <c r="A6" s="43"/>
      <c r="C6" s="2"/>
      <c r="D6" s="2"/>
      <c r="E6" s="2"/>
      <c r="F6" s="2"/>
      <c r="G6" s="2"/>
      <c r="H6" s="2"/>
      <c r="I6" s="2"/>
    </row>
    <row r="7" spans="1:21" ht="26.95" customHeight="1">
      <c r="C7" s="807" t="s">
        <v>268</v>
      </c>
      <c r="D7" s="807" t="s">
        <v>269</v>
      </c>
      <c r="E7" s="807" t="s">
        <v>270</v>
      </c>
      <c r="F7" s="807" t="s">
        <v>271</v>
      </c>
      <c r="G7" s="807" t="s">
        <v>272</v>
      </c>
      <c r="H7" s="807" t="s">
        <v>336</v>
      </c>
      <c r="I7" s="2"/>
      <c r="J7" s="2"/>
      <c r="K7" s="2"/>
      <c r="L7" s="2"/>
      <c r="M7" s="2"/>
      <c r="N7" s="2"/>
      <c r="O7" s="2"/>
      <c r="P7" s="2"/>
      <c r="Q7" s="2"/>
      <c r="R7" s="2"/>
      <c r="S7" s="2"/>
      <c r="T7" s="2"/>
      <c r="U7" s="2"/>
    </row>
    <row r="8" spans="1:21" ht="25.8" customHeight="1">
      <c r="C8" s="1157" t="s">
        <v>1687</v>
      </c>
      <c r="D8" s="1161" t="s">
        <v>1688</v>
      </c>
      <c r="E8" s="1160" t="s">
        <v>1689</v>
      </c>
      <c r="F8" s="1160" t="s">
        <v>1690</v>
      </c>
      <c r="G8" s="1160" t="s">
        <v>1691</v>
      </c>
      <c r="H8" s="1160" t="s">
        <v>1692</v>
      </c>
      <c r="I8" s="2"/>
      <c r="J8" s="2"/>
      <c r="K8" s="2"/>
      <c r="L8" s="2"/>
      <c r="M8" s="2"/>
      <c r="N8" s="2"/>
      <c r="O8" s="2"/>
      <c r="P8" s="2"/>
      <c r="Q8" s="2"/>
      <c r="R8" s="2"/>
      <c r="S8" s="2"/>
      <c r="T8" s="2"/>
      <c r="U8" s="2"/>
    </row>
    <row r="9" spans="1:21" ht="50.95" customHeight="1">
      <c r="B9" s="826"/>
      <c r="C9" s="1157"/>
      <c r="D9" s="1161"/>
      <c r="E9" s="1160"/>
      <c r="F9" s="1160"/>
      <c r="G9" s="1160"/>
      <c r="H9" s="1160"/>
      <c r="I9" s="2"/>
      <c r="J9" s="2"/>
      <c r="K9" s="2"/>
      <c r="L9" s="2"/>
      <c r="M9" s="2"/>
      <c r="N9" s="2"/>
      <c r="O9" s="2"/>
      <c r="P9" s="2"/>
      <c r="Q9" s="2"/>
      <c r="R9" s="2"/>
      <c r="S9" s="2"/>
      <c r="T9" s="2"/>
      <c r="U9" s="2"/>
    </row>
    <row r="10" spans="1:21" ht="79.5" customHeight="1">
      <c r="B10" s="783">
        <v>1</v>
      </c>
      <c r="C10" s="1156" t="s">
        <v>1693</v>
      </c>
      <c r="D10" s="949" t="s">
        <v>2221</v>
      </c>
      <c r="E10" s="950">
        <v>101.61495149000001</v>
      </c>
      <c r="F10" s="951" t="s">
        <v>2222</v>
      </c>
      <c r="G10" s="951" t="s">
        <v>2150</v>
      </c>
      <c r="H10" s="951" t="s">
        <v>2223</v>
      </c>
      <c r="I10" s="2"/>
      <c r="J10" s="2"/>
      <c r="K10" s="2"/>
      <c r="L10" s="2"/>
      <c r="M10" s="2"/>
      <c r="N10" s="2"/>
      <c r="O10" s="2"/>
      <c r="P10" s="2"/>
      <c r="Q10" s="2"/>
      <c r="R10" s="2"/>
      <c r="S10" s="2"/>
      <c r="T10" s="2"/>
      <c r="U10" s="2"/>
    </row>
    <row r="11" spans="1:21" ht="32.25" customHeight="1">
      <c r="B11" s="783">
        <v>2</v>
      </c>
      <c r="C11" s="1157"/>
      <c r="D11" s="805" t="s">
        <v>1091</v>
      </c>
      <c r="E11" s="950">
        <v>0</v>
      </c>
      <c r="F11" s="951"/>
      <c r="G11" s="951"/>
      <c r="H11" s="951">
        <v>0</v>
      </c>
      <c r="I11" s="2"/>
      <c r="J11" s="2"/>
      <c r="K11" s="2"/>
      <c r="L11" s="2"/>
      <c r="M11" s="2"/>
      <c r="N11" s="2"/>
      <c r="O11" s="2"/>
      <c r="P11" s="2"/>
      <c r="Q11" s="2"/>
      <c r="R11" s="2"/>
      <c r="S11" s="2"/>
      <c r="T11" s="2"/>
      <c r="U11" s="2"/>
    </row>
    <row r="12" spans="1:21" ht="51" customHeight="1">
      <c r="B12" s="783">
        <v>3</v>
      </c>
      <c r="C12" s="1157"/>
      <c r="D12" s="805" t="s">
        <v>2224</v>
      </c>
      <c r="E12" s="950">
        <v>0</v>
      </c>
      <c r="F12" s="951"/>
      <c r="G12" s="951"/>
      <c r="H12" s="951">
        <v>0</v>
      </c>
      <c r="I12" s="2"/>
      <c r="J12" s="2"/>
      <c r="K12" s="2"/>
      <c r="L12" s="2"/>
      <c r="M12" s="2"/>
      <c r="N12" s="2"/>
      <c r="O12" s="2"/>
      <c r="P12" s="2"/>
      <c r="Q12" s="2"/>
      <c r="R12" s="2"/>
      <c r="S12" s="2"/>
      <c r="T12" s="2"/>
      <c r="U12" s="2"/>
    </row>
    <row r="13" spans="1:21" ht="20" customHeight="1">
      <c r="B13" s="783">
        <v>4</v>
      </c>
      <c r="C13" s="1158"/>
      <c r="D13" s="805" t="s">
        <v>2225</v>
      </c>
      <c r="E13" s="950">
        <v>0</v>
      </c>
      <c r="F13" s="951"/>
      <c r="G13" s="951"/>
      <c r="H13" s="951">
        <v>0</v>
      </c>
      <c r="I13" s="2"/>
      <c r="J13" s="2"/>
      <c r="K13" s="2"/>
      <c r="L13" s="2"/>
      <c r="M13" s="2"/>
      <c r="N13" s="2"/>
      <c r="O13" s="2"/>
      <c r="P13" s="2"/>
      <c r="Q13" s="2"/>
      <c r="R13" s="2"/>
      <c r="S13" s="2"/>
      <c r="T13" s="2"/>
      <c r="U13" s="2"/>
    </row>
    <row r="14" spans="1:21">
      <c r="B14" s="783">
        <v>5</v>
      </c>
      <c r="C14" s="1159" t="s">
        <v>1694</v>
      </c>
      <c r="D14" s="805" t="s">
        <v>2221</v>
      </c>
      <c r="E14" s="950">
        <v>0</v>
      </c>
      <c r="F14" s="951"/>
      <c r="G14" s="951"/>
      <c r="H14" s="951">
        <v>0</v>
      </c>
      <c r="I14" s="2"/>
      <c r="J14" s="2"/>
      <c r="K14" s="2"/>
      <c r="L14" s="2"/>
      <c r="M14" s="2"/>
      <c r="N14" s="2"/>
      <c r="O14" s="2"/>
      <c r="P14" s="2"/>
      <c r="Q14" s="2"/>
      <c r="R14" s="2"/>
      <c r="S14" s="2"/>
      <c r="T14" s="2"/>
      <c r="U14" s="2"/>
    </row>
    <row r="15" spans="1:21" ht="53" customHeight="1">
      <c r="B15" s="783">
        <v>6</v>
      </c>
      <c r="C15" s="1159"/>
      <c r="D15" s="805" t="s">
        <v>1091</v>
      </c>
      <c r="E15" s="950">
        <v>161.58852883</v>
      </c>
      <c r="F15" s="951" t="s">
        <v>2222</v>
      </c>
      <c r="G15" s="951" t="s">
        <v>2150</v>
      </c>
      <c r="H15" s="951" t="s">
        <v>2151</v>
      </c>
      <c r="I15" s="2"/>
      <c r="J15" s="2"/>
      <c r="K15" s="2"/>
      <c r="L15" s="2"/>
      <c r="M15" s="2"/>
      <c r="N15" s="2"/>
      <c r="O15" s="2"/>
      <c r="P15" s="2"/>
      <c r="Q15" s="2"/>
      <c r="R15" s="2"/>
      <c r="S15" s="2"/>
      <c r="T15" s="2"/>
      <c r="U15" s="2"/>
    </row>
    <row r="16" spans="1:21" ht="57" customHeight="1">
      <c r="B16" s="783">
        <v>7</v>
      </c>
      <c r="C16" s="1159"/>
      <c r="D16" s="805" t="s">
        <v>2226</v>
      </c>
      <c r="E16" s="950">
        <v>34.371241679999997</v>
      </c>
      <c r="F16" s="951" t="s">
        <v>2222</v>
      </c>
      <c r="G16" s="951" t="s">
        <v>2150</v>
      </c>
      <c r="H16" s="951">
        <v>0</v>
      </c>
      <c r="I16" s="2"/>
      <c r="J16" s="2"/>
      <c r="K16" s="2"/>
      <c r="L16" s="2"/>
      <c r="M16" s="2"/>
      <c r="N16" s="2"/>
      <c r="O16" s="2"/>
      <c r="P16" s="2"/>
      <c r="Q16" s="2"/>
      <c r="R16" s="2"/>
      <c r="S16" s="2"/>
      <c r="T16" s="2"/>
      <c r="U16" s="2"/>
    </row>
    <row r="17" spans="2:21" ht="17.25" customHeight="1">
      <c r="B17" s="783">
        <v>8</v>
      </c>
      <c r="C17" s="1159"/>
      <c r="D17" s="805" t="s">
        <v>1267</v>
      </c>
      <c r="E17" s="950">
        <v>0</v>
      </c>
      <c r="F17" s="951"/>
      <c r="G17" s="951"/>
      <c r="H17" s="951"/>
      <c r="I17" s="2"/>
      <c r="J17" s="2"/>
      <c r="K17" s="2"/>
      <c r="L17" s="2"/>
      <c r="M17" s="2"/>
      <c r="N17" s="2"/>
      <c r="O17" s="2"/>
      <c r="P17" s="2"/>
      <c r="Q17" s="2"/>
      <c r="R17" s="2"/>
      <c r="S17" s="2"/>
      <c r="T17" s="2"/>
      <c r="U17" s="2"/>
    </row>
    <row r="18" spans="2:21" ht="78.7" customHeight="1">
      <c r="B18" s="783">
        <v>9</v>
      </c>
      <c r="C18" s="1159"/>
      <c r="D18" s="805" t="s">
        <v>2227</v>
      </c>
      <c r="E18" s="950">
        <v>0</v>
      </c>
      <c r="F18" s="951"/>
      <c r="G18" s="951"/>
      <c r="H18" s="951"/>
      <c r="I18" s="2"/>
      <c r="J18" s="2"/>
      <c r="K18" s="2"/>
      <c r="L18" s="2"/>
      <c r="M18" s="2"/>
      <c r="N18" s="2"/>
      <c r="O18" s="2"/>
      <c r="P18" s="2"/>
      <c r="Q18" s="2"/>
      <c r="R18" s="2"/>
      <c r="S18" s="2"/>
      <c r="T18" s="2"/>
      <c r="U18" s="2"/>
    </row>
    <row r="19" spans="2:21" ht="69" customHeight="1">
      <c r="B19" s="783">
        <v>10</v>
      </c>
      <c r="C19" s="1159"/>
      <c r="D19" s="805" t="s">
        <v>2228</v>
      </c>
      <c r="E19" s="950">
        <v>0</v>
      </c>
      <c r="F19" s="951"/>
      <c r="G19" s="951"/>
      <c r="H19" s="951"/>
      <c r="I19" s="2"/>
      <c r="J19" s="2"/>
      <c r="K19" s="2"/>
      <c r="L19" s="2"/>
      <c r="M19" s="2"/>
      <c r="N19" s="2"/>
      <c r="O19" s="2"/>
      <c r="P19" s="2"/>
      <c r="Q19" s="2"/>
      <c r="R19" s="2"/>
      <c r="S19" s="2"/>
      <c r="T19" s="2"/>
      <c r="U19" s="2"/>
    </row>
    <row r="20" spans="2:21" ht="63.7" customHeight="1">
      <c r="B20" s="783">
        <v>11</v>
      </c>
      <c r="C20" s="1159"/>
      <c r="D20" s="805" t="s">
        <v>2225</v>
      </c>
      <c r="E20" s="950">
        <v>0</v>
      </c>
      <c r="F20" s="951"/>
      <c r="G20" s="951"/>
      <c r="H20" s="951"/>
      <c r="I20" s="2"/>
      <c r="J20" s="2"/>
      <c r="K20" s="2"/>
      <c r="L20" s="2"/>
      <c r="M20" s="2"/>
      <c r="N20" s="2"/>
      <c r="O20" s="2"/>
      <c r="P20" s="2"/>
      <c r="Q20" s="2"/>
      <c r="R20" s="2"/>
      <c r="S20" s="2"/>
      <c r="T20" s="2"/>
      <c r="U20" s="2"/>
    </row>
    <row r="21" spans="2:21">
      <c r="B21" s="783"/>
    </row>
    <row r="58" ht="19.05" customHeight="1"/>
    <row r="59" ht="19.45"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7" tint="0.79998168889431442"/>
  </sheetPr>
  <dimension ref="A2:I127"/>
  <sheetViews>
    <sheetView zoomScale="85" zoomScaleNormal="85"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21.19921875" style="1" customWidth="1"/>
    <col min="5" max="5" width="11.3984375" style="1" customWidth="1"/>
    <col min="6" max="6" width="116.59765625" style="1" customWidth="1"/>
    <col min="7" max="7" width="19" style="1" bestFit="1" customWidth="1"/>
    <col min="8" max="8" width="11.3984375" style="1"/>
    <col min="9" max="9" width="11.3984375" style="119"/>
    <col min="10" max="16384" width="11.3984375" style="1"/>
  </cols>
  <sheetData>
    <row r="2" spans="1:9">
      <c r="C2" s="965" t="s">
        <v>1695</v>
      </c>
      <c r="D2" s="982"/>
      <c r="E2" s="982"/>
      <c r="F2" s="982"/>
      <c r="G2" s="982"/>
      <c r="H2" s="982"/>
      <c r="I2" s="982"/>
    </row>
    <row r="3" spans="1:9">
      <c r="C3" s="982"/>
      <c r="D3" s="982"/>
      <c r="E3" s="982"/>
      <c r="F3" s="982"/>
      <c r="G3" s="982"/>
      <c r="H3" s="982"/>
      <c r="I3" s="982"/>
    </row>
    <row r="4" spans="1:9">
      <c r="A4" s="250" t="s">
        <v>254</v>
      </c>
    </row>
    <row r="5" spans="1:9" ht="15.4">
      <c r="A5" s="43"/>
      <c r="C5" s="2"/>
      <c r="D5" s="2"/>
      <c r="E5" s="2"/>
      <c r="F5" s="2"/>
      <c r="G5" s="2"/>
      <c r="H5" s="2"/>
      <c r="I5" s="455"/>
    </row>
    <row r="6" spans="1:9" ht="17.649999999999999">
      <c r="D6" s="672" t="s">
        <v>1696</v>
      </c>
      <c r="E6" s="672" t="s">
        <v>1697</v>
      </c>
      <c r="F6" s="673" t="s">
        <v>8</v>
      </c>
      <c r="G6" s="673" t="s">
        <v>1698</v>
      </c>
    </row>
    <row r="7" spans="1:9">
      <c r="D7" s="662"/>
      <c r="E7" s="662"/>
      <c r="F7" s="662"/>
      <c r="G7" s="662"/>
    </row>
    <row r="8" spans="1:9" ht="22.5" hidden="1" customHeight="1">
      <c r="D8" s="663" t="s">
        <v>1699</v>
      </c>
      <c r="E8" s="664"/>
      <c r="F8" s="686" t="s">
        <v>1700</v>
      </c>
      <c r="G8" s="289"/>
    </row>
    <row r="9" spans="1:9" ht="22.5" hidden="1" customHeight="1">
      <c r="D9" s="669" t="s">
        <v>1701</v>
      </c>
      <c r="E9" s="670"/>
      <c r="F9" s="687" t="s">
        <v>1702</v>
      </c>
      <c r="G9" s="689"/>
    </row>
    <row r="10" spans="1:9" s="24" customFormat="1" ht="22.5" hidden="1" customHeight="1">
      <c r="D10" s="633" t="s">
        <v>1703</v>
      </c>
      <c r="E10" s="674" t="s">
        <v>1704</v>
      </c>
      <c r="F10" s="679" t="s">
        <v>58</v>
      </c>
      <c r="G10" s="675" t="s">
        <v>1705</v>
      </c>
      <c r="I10" s="875"/>
    </row>
    <row r="11" spans="1:9" s="24" customFormat="1" ht="22.5" hidden="1" customHeight="1">
      <c r="D11" s="676" t="s">
        <v>1706</v>
      </c>
      <c r="E11" s="677" t="s">
        <v>1704</v>
      </c>
      <c r="F11" s="680" t="s">
        <v>15</v>
      </c>
      <c r="G11" s="678" t="s">
        <v>1707</v>
      </c>
      <c r="I11" s="875"/>
    </row>
    <row r="12" spans="1:9" s="24" customFormat="1" ht="22.5" hidden="1" customHeight="1">
      <c r="D12" s="676" t="s">
        <v>1708</v>
      </c>
      <c r="E12" s="677" t="s">
        <v>1704</v>
      </c>
      <c r="F12" s="680" t="s">
        <v>1709</v>
      </c>
      <c r="G12" s="678" t="s">
        <v>1710</v>
      </c>
      <c r="I12" s="875"/>
    </row>
    <row r="13" spans="1:9" s="24" customFormat="1" ht="22.5" hidden="1" customHeight="1">
      <c r="D13" s="676" t="s">
        <v>1711</v>
      </c>
      <c r="E13" s="677" t="s">
        <v>1704</v>
      </c>
      <c r="F13" s="680" t="s">
        <v>1712</v>
      </c>
      <c r="G13" s="678" t="s">
        <v>1710</v>
      </c>
      <c r="I13" s="119"/>
    </row>
    <row r="14" spans="1:9" s="24" customFormat="1" ht="22.5" hidden="1" customHeight="1">
      <c r="D14" s="676" t="s">
        <v>1713</v>
      </c>
      <c r="E14" s="677" t="s">
        <v>1714</v>
      </c>
      <c r="F14" s="680" t="s">
        <v>1715</v>
      </c>
      <c r="G14" s="678" t="s">
        <v>1716</v>
      </c>
      <c r="I14" s="119"/>
    </row>
    <row r="15" spans="1:9" ht="22.5" hidden="1" customHeight="1">
      <c r="D15" s="666"/>
      <c r="E15" s="667"/>
      <c r="F15" s="685"/>
      <c r="G15" s="668"/>
    </row>
    <row r="16" spans="1:9" ht="22.5" hidden="1" customHeight="1">
      <c r="D16" s="663" t="s">
        <v>1717</v>
      </c>
      <c r="E16" s="664"/>
      <c r="F16" s="686" t="s">
        <v>1718</v>
      </c>
      <c r="G16" s="665"/>
    </row>
    <row r="17" spans="1:9" ht="22.5" hidden="1" customHeight="1">
      <c r="D17" s="669" t="s">
        <v>1719</v>
      </c>
      <c r="E17" s="670"/>
      <c r="F17" s="687" t="s">
        <v>1720</v>
      </c>
      <c r="G17" s="671"/>
    </row>
    <row r="18" spans="1:9" s="24" customFormat="1" ht="22.5" hidden="1" customHeight="1">
      <c r="D18" s="633" t="s">
        <v>1721</v>
      </c>
      <c r="E18" s="674" t="s">
        <v>1714</v>
      </c>
      <c r="F18" s="679" t="s">
        <v>1722</v>
      </c>
      <c r="G18" s="675" t="s">
        <v>1723</v>
      </c>
      <c r="I18" s="119"/>
    </row>
    <row r="19" spans="1:9" s="24" customFormat="1" ht="22.5" hidden="1" customHeight="1">
      <c r="D19" s="676" t="s">
        <v>1724</v>
      </c>
      <c r="E19" s="677" t="s">
        <v>1714</v>
      </c>
      <c r="F19" s="680" t="s">
        <v>1725</v>
      </c>
      <c r="G19" s="678" t="s">
        <v>1726</v>
      </c>
      <c r="I19" s="119"/>
    </row>
    <row r="20" spans="1:9" ht="22.5" hidden="1" customHeight="1">
      <c r="D20" s="666"/>
      <c r="E20" s="667"/>
      <c r="F20" s="685"/>
      <c r="G20" s="668"/>
    </row>
    <row r="21" spans="1:9" ht="22.5" hidden="1" customHeight="1">
      <c r="D21" s="663" t="s">
        <v>1727</v>
      </c>
      <c r="E21" s="664"/>
      <c r="F21" s="686" t="s">
        <v>1728</v>
      </c>
      <c r="G21" s="665"/>
    </row>
    <row r="22" spans="1:9" ht="22.5" hidden="1" customHeight="1">
      <c r="D22" s="669" t="s">
        <v>1729</v>
      </c>
      <c r="E22" s="670"/>
      <c r="F22" s="687" t="s">
        <v>1730</v>
      </c>
      <c r="G22" s="671"/>
    </row>
    <row r="23" spans="1:9" s="24" customFormat="1" ht="22.5" hidden="1" customHeight="1">
      <c r="D23" s="633" t="s">
        <v>1731</v>
      </c>
      <c r="E23" s="674" t="s">
        <v>1704</v>
      </c>
      <c r="F23" s="679" t="s">
        <v>18</v>
      </c>
      <c r="G23" s="675" t="s">
        <v>1732</v>
      </c>
      <c r="I23" s="119"/>
    </row>
    <row r="24" spans="1:9" s="24" customFormat="1" ht="22.5" hidden="1" customHeight="1">
      <c r="A24" s="1"/>
      <c r="D24" s="676" t="s">
        <v>1733</v>
      </c>
      <c r="E24" s="677" t="s">
        <v>1704</v>
      </c>
      <c r="F24" s="680" t="s">
        <v>1734</v>
      </c>
      <c r="G24" s="678" t="s">
        <v>1732</v>
      </c>
      <c r="I24" s="119"/>
    </row>
    <row r="25" spans="1:9" s="24" customFormat="1" ht="22.5" hidden="1" customHeight="1">
      <c r="D25" s="676" t="s">
        <v>1735</v>
      </c>
      <c r="E25" s="677" t="s">
        <v>1704</v>
      </c>
      <c r="F25" s="680" t="s">
        <v>1736</v>
      </c>
      <c r="G25" s="678" t="s">
        <v>1737</v>
      </c>
      <c r="I25" s="119"/>
    </row>
    <row r="26" spans="1:9" s="24" customFormat="1" ht="22.5" hidden="1" customHeight="1">
      <c r="D26" s="676" t="s">
        <v>1738</v>
      </c>
      <c r="E26" s="677" t="s">
        <v>1714</v>
      </c>
      <c r="F26" s="680" t="s">
        <v>1739</v>
      </c>
      <c r="G26" s="678" t="s">
        <v>1740</v>
      </c>
      <c r="I26" s="119"/>
    </row>
    <row r="27" spans="1:9" s="24" customFormat="1" ht="22.5" hidden="1" customHeight="1">
      <c r="D27" s="676" t="s">
        <v>1741</v>
      </c>
      <c r="E27" s="677" t="s">
        <v>1714</v>
      </c>
      <c r="F27" s="680" t="s">
        <v>1742</v>
      </c>
      <c r="G27" s="678" t="s">
        <v>1740</v>
      </c>
      <c r="I27" s="119"/>
    </row>
    <row r="28" spans="1:9" s="24" customFormat="1" ht="22.5" hidden="1" customHeight="1">
      <c r="D28" s="676" t="s">
        <v>1743</v>
      </c>
      <c r="E28" s="677" t="s">
        <v>1704</v>
      </c>
      <c r="F28" s="680" t="s">
        <v>1744</v>
      </c>
      <c r="G28" s="678" t="s">
        <v>1745</v>
      </c>
      <c r="I28" s="119"/>
    </row>
    <row r="29" spans="1:9" ht="22.5" hidden="1" customHeight="1">
      <c r="D29" s="666"/>
      <c r="E29" s="667"/>
      <c r="F29" s="685"/>
      <c r="G29" s="668"/>
    </row>
    <row r="30" spans="1:9" ht="22.5" hidden="1" customHeight="1">
      <c r="D30" s="663" t="s">
        <v>1746</v>
      </c>
      <c r="E30" s="664"/>
      <c r="F30" s="686" t="s">
        <v>1747</v>
      </c>
      <c r="G30" s="665"/>
    </row>
    <row r="31" spans="1:9" ht="22.5" hidden="1" customHeight="1">
      <c r="D31" s="669" t="s">
        <v>1748</v>
      </c>
      <c r="E31" s="670"/>
      <c r="F31" s="687" t="s">
        <v>1749</v>
      </c>
      <c r="G31" s="671"/>
    </row>
    <row r="32" spans="1:9" s="24" customFormat="1" ht="22.5" hidden="1" customHeight="1">
      <c r="D32" s="633" t="s">
        <v>1750</v>
      </c>
      <c r="E32" s="674" t="s">
        <v>1704</v>
      </c>
      <c r="F32" s="679" t="s">
        <v>39</v>
      </c>
      <c r="G32" s="675" t="s">
        <v>1751</v>
      </c>
      <c r="I32" s="119"/>
    </row>
    <row r="33" spans="4:9" s="24" customFormat="1" ht="22.5" hidden="1" customHeight="1">
      <c r="D33" s="676" t="s">
        <v>1752</v>
      </c>
      <c r="E33" s="677" t="s">
        <v>1704</v>
      </c>
      <c r="F33" s="680" t="s">
        <v>1753</v>
      </c>
      <c r="G33" s="678" t="s">
        <v>1745</v>
      </c>
      <c r="I33" s="119"/>
    </row>
    <row r="34" spans="4:9" s="24" customFormat="1" ht="22.5" hidden="1" customHeight="1">
      <c r="D34" s="676" t="s">
        <v>1754</v>
      </c>
      <c r="E34" s="677" t="s">
        <v>1714</v>
      </c>
      <c r="F34" s="680" t="s">
        <v>1755</v>
      </c>
      <c r="G34" s="678" t="s">
        <v>1756</v>
      </c>
      <c r="I34" s="119"/>
    </row>
    <row r="35" spans="4:9" s="24" customFormat="1" ht="17.45" hidden="1" customHeight="1">
      <c r="D35" s="682"/>
      <c r="E35" s="683"/>
      <c r="F35" s="688"/>
      <c r="G35" s="684"/>
      <c r="I35" s="119"/>
    </row>
    <row r="36" spans="4:9" ht="17.45" hidden="1" customHeight="1">
      <c r="D36" s="663" t="s">
        <v>1757</v>
      </c>
      <c r="E36" s="664"/>
      <c r="F36" s="686" t="s">
        <v>1758</v>
      </c>
      <c r="G36" s="665"/>
    </row>
    <row r="37" spans="4:9" ht="17.45" hidden="1" customHeight="1">
      <c r="D37" s="669" t="s">
        <v>1759</v>
      </c>
      <c r="E37" s="670"/>
      <c r="F37" s="687" t="s">
        <v>1760</v>
      </c>
      <c r="G37" s="671"/>
    </row>
    <row r="38" spans="4:9" s="24" customFormat="1" ht="17.45" hidden="1" customHeight="1">
      <c r="D38" s="633" t="s">
        <v>1761</v>
      </c>
      <c r="E38" s="674" t="s">
        <v>1704</v>
      </c>
      <c r="F38" s="679" t="s">
        <v>81</v>
      </c>
      <c r="G38" s="675" t="s">
        <v>1762</v>
      </c>
      <c r="I38" s="119"/>
    </row>
    <row r="39" spans="4:9" s="24" customFormat="1" ht="17.45" hidden="1" customHeight="1">
      <c r="D39" s="676" t="s">
        <v>1763</v>
      </c>
      <c r="E39" s="677" t="s">
        <v>1704</v>
      </c>
      <c r="F39" s="680" t="s">
        <v>78</v>
      </c>
      <c r="G39" s="678" t="s">
        <v>1762</v>
      </c>
      <c r="I39" s="119"/>
    </row>
    <row r="40" spans="4:9" ht="17.45" hidden="1" customHeight="1">
      <c r="D40" s="666"/>
      <c r="E40" s="667"/>
      <c r="F40" s="685"/>
      <c r="G40" s="668"/>
    </row>
    <row r="41" spans="4:9" ht="17.45" hidden="1" customHeight="1">
      <c r="D41" s="663" t="s">
        <v>1764</v>
      </c>
      <c r="E41" s="664"/>
      <c r="F41" s="686" t="s">
        <v>1765</v>
      </c>
      <c r="G41" s="665"/>
    </row>
    <row r="42" spans="4:9" ht="17.45" hidden="1" customHeight="1">
      <c r="D42" s="669" t="s">
        <v>1766</v>
      </c>
      <c r="E42" s="670"/>
      <c r="F42" s="687" t="s">
        <v>1767</v>
      </c>
      <c r="G42" s="671"/>
    </row>
    <row r="43" spans="4:9" s="24" customFormat="1" ht="17.45" hidden="1" customHeight="1">
      <c r="D43" s="633" t="s">
        <v>1768</v>
      </c>
      <c r="E43" s="674" t="s">
        <v>1704</v>
      </c>
      <c r="F43" s="679" t="s">
        <v>63</v>
      </c>
      <c r="G43" s="675" t="s">
        <v>1769</v>
      </c>
      <c r="I43" s="119"/>
    </row>
    <row r="44" spans="4:9" s="24" customFormat="1" ht="17.45" hidden="1" customHeight="1">
      <c r="D44" s="676" t="s">
        <v>1770</v>
      </c>
      <c r="E44" s="677" t="s">
        <v>1704</v>
      </c>
      <c r="F44" s="680" t="s">
        <v>66</v>
      </c>
      <c r="G44" s="678" t="s">
        <v>1769</v>
      </c>
      <c r="I44" s="119"/>
    </row>
    <row r="45" spans="4:9" s="24" customFormat="1" ht="17.45" hidden="1" customHeight="1">
      <c r="D45" s="676" t="s">
        <v>1771</v>
      </c>
      <c r="E45" s="677" t="s">
        <v>1704</v>
      </c>
      <c r="F45" s="680" t="s">
        <v>69</v>
      </c>
      <c r="G45" s="678" t="s">
        <v>1769</v>
      </c>
      <c r="I45" s="119"/>
    </row>
    <row r="46" spans="4:9" s="24" customFormat="1" ht="17.45" hidden="1" customHeight="1">
      <c r="D46" s="676" t="s">
        <v>1772</v>
      </c>
      <c r="E46" s="677" t="s">
        <v>1714</v>
      </c>
      <c r="F46" s="680" t="s">
        <v>1773</v>
      </c>
      <c r="G46" s="678" t="s">
        <v>1774</v>
      </c>
      <c r="I46" s="119"/>
    </row>
    <row r="47" spans="4:9" ht="17.45" hidden="1" customHeight="1">
      <c r="D47" s="667"/>
      <c r="E47" s="667"/>
      <c r="F47" s="685"/>
      <c r="G47" s="668"/>
    </row>
    <row r="48" spans="4:9" ht="17.45" hidden="1" customHeight="1">
      <c r="D48" s="663" t="s">
        <v>1775</v>
      </c>
      <c r="E48" s="664"/>
      <c r="F48" s="686" t="s">
        <v>1776</v>
      </c>
      <c r="G48" s="665"/>
    </row>
    <row r="49" spans="4:9" ht="17.45" hidden="1" customHeight="1">
      <c r="D49" s="669" t="s">
        <v>1777</v>
      </c>
      <c r="E49" s="670"/>
      <c r="F49" s="687" t="s">
        <v>1778</v>
      </c>
      <c r="G49" s="671"/>
    </row>
    <row r="50" spans="4:9" s="24" customFormat="1" ht="17.45" hidden="1" customHeight="1">
      <c r="D50" s="633" t="s">
        <v>1779</v>
      </c>
      <c r="E50" s="674" t="s">
        <v>1714</v>
      </c>
      <c r="F50" s="679" t="s">
        <v>1780</v>
      </c>
      <c r="G50" s="675" t="s">
        <v>1781</v>
      </c>
      <c r="I50" s="119"/>
    </row>
    <row r="51" spans="4:9" s="24" customFormat="1" ht="17.45" hidden="1" customHeight="1">
      <c r="D51" s="676" t="s">
        <v>1782</v>
      </c>
      <c r="E51" s="677" t="s">
        <v>1704</v>
      </c>
      <c r="F51" s="680" t="s">
        <v>72</v>
      </c>
      <c r="G51" s="678" t="s">
        <v>1783</v>
      </c>
      <c r="I51" s="119"/>
    </row>
    <row r="52" spans="4:9" s="24" customFormat="1" ht="17.45" hidden="1" customHeight="1">
      <c r="D52" s="676" t="s">
        <v>1784</v>
      </c>
      <c r="E52" s="677" t="s">
        <v>1714</v>
      </c>
      <c r="F52" s="680" t="s">
        <v>1785</v>
      </c>
      <c r="G52" s="678" t="s">
        <v>1786</v>
      </c>
      <c r="I52" s="119"/>
    </row>
    <row r="53" spans="4:9" s="24" customFormat="1" ht="17.45" hidden="1" customHeight="1">
      <c r="D53" s="676" t="s">
        <v>1787</v>
      </c>
      <c r="E53" s="677" t="s">
        <v>1704</v>
      </c>
      <c r="F53" s="680" t="s">
        <v>75</v>
      </c>
      <c r="G53" s="678" t="s">
        <v>1783</v>
      </c>
      <c r="I53" s="119"/>
    </row>
    <row r="54" spans="4:9" ht="17.45" hidden="1" customHeight="1">
      <c r="D54" s="666"/>
      <c r="E54" s="667"/>
      <c r="F54" s="685"/>
      <c r="G54" s="668"/>
    </row>
    <row r="55" spans="4:9" ht="17.45" hidden="1" customHeight="1">
      <c r="D55" s="663" t="s">
        <v>1788</v>
      </c>
      <c r="E55" s="664"/>
      <c r="F55" s="686" t="s">
        <v>1789</v>
      </c>
      <c r="G55" s="665"/>
    </row>
    <row r="56" spans="4:9" ht="17.45" hidden="1" customHeight="1">
      <c r="D56" s="669" t="s">
        <v>1790</v>
      </c>
      <c r="E56" s="670"/>
      <c r="F56" s="687" t="s">
        <v>1791</v>
      </c>
      <c r="G56" s="671"/>
    </row>
    <row r="57" spans="4:9" s="24" customFormat="1" ht="17.45" hidden="1" customHeight="1">
      <c r="D57" s="633" t="s">
        <v>1792</v>
      </c>
      <c r="E57" s="674" t="s">
        <v>1714</v>
      </c>
      <c r="F57" s="679" t="s">
        <v>1793</v>
      </c>
      <c r="G57" s="675" t="s">
        <v>1794</v>
      </c>
      <c r="I57" s="119"/>
    </row>
    <row r="58" spans="4:9" s="24" customFormat="1" ht="17.45" hidden="1" customHeight="1">
      <c r="D58" s="676" t="s">
        <v>1795</v>
      </c>
      <c r="E58" s="677" t="s">
        <v>1714</v>
      </c>
      <c r="F58" s="680" t="s">
        <v>1796</v>
      </c>
      <c r="G58" s="681">
        <v>5</v>
      </c>
      <c r="I58" s="119"/>
    </row>
    <row r="59" spans="4:9" s="24" customFormat="1" ht="17.45" hidden="1" customHeight="1">
      <c r="D59" s="676" t="s">
        <v>1797</v>
      </c>
      <c r="E59" s="677" t="s">
        <v>1704</v>
      </c>
      <c r="F59" s="680" t="s">
        <v>94</v>
      </c>
      <c r="G59" s="678" t="s">
        <v>1798</v>
      </c>
      <c r="I59" s="119"/>
    </row>
    <row r="60" spans="4:9" s="24" customFormat="1" ht="17.45" hidden="1" customHeight="1">
      <c r="D60" s="676" t="s">
        <v>1799</v>
      </c>
      <c r="E60" s="677" t="s">
        <v>1704</v>
      </c>
      <c r="F60" s="680" t="s">
        <v>97</v>
      </c>
      <c r="G60" s="678" t="s">
        <v>1798</v>
      </c>
      <c r="I60" s="119"/>
    </row>
    <row r="61" spans="4:9" s="24" customFormat="1" ht="17.45" hidden="1" customHeight="1">
      <c r="D61" s="676" t="s">
        <v>1800</v>
      </c>
      <c r="E61" s="677" t="s">
        <v>1704</v>
      </c>
      <c r="F61" s="680" t="s">
        <v>100</v>
      </c>
      <c r="G61" s="678" t="s">
        <v>1798</v>
      </c>
      <c r="I61" s="119"/>
    </row>
    <row r="62" spans="4:9" s="24" customFormat="1" ht="17.45" hidden="1" customHeight="1">
      <c r="D62" s="676" t="s">
        <v>1801</v>
      </c>
      <c r="E62" s="677" t="s">
        <v>1704</v>
      </c>
      <c r="F62" s="680" t="s">
        <v>103</v>
      </c>
      <c r="G62" s="678" t="s">
        <v>1798</v>
      </c>
      <c r="I62" s="119"/>
    </row>
    <row r="63" spans="4:9" s="24" customFormat="1" ht="17.45" hidden="1" customHeight="1">
      <c r="D63" s="676" t="s">
        <v>1802</v>
      </c>
      <c r="E63" s="677" t="s">
        <v>1704</v>
      </c>
      <c r="F63" s="680" t="s">
        <v>106</v>
      </c>
      <c r="G63" s="678" t="s">
        <v>1798</v>
      </c>
      <c r="I63" s="119"/>
    </row>
    <row r="64" spans="4:9" s="24" customFormat="1" ht="17.45" hidden="1" customHeight="1">
      <c r="D64" s="676" t="s">
        <v>1803</v>
      </c>
      <c r="E64" s="677" t="s">
        <v>1704</v>
      </c>
      <c r="F64" s="680" t="s">
        <v>1804</v>
      </c>
      <c r="G64" s="678" t="s">
        <v>1805</v>
      </c>
      <c r="I64" s="119"/>
    </row>
    <row r="65" spans="4:9" s="24" customFormat="1" ht="17.45" hidden="1" customHeight="1">
      <c r="D65" s="676" t="s">
        <v>1806</v>
      </c>
      <c r="E65" s="677" t="s">
        <v>1704</v>
      </c>
      <c r="F65" s="680" t="s">
        <v>91</v>
      </c>
      <c r="G65" s="678" t="s">
        <v>1805</v>
      </c>
      <c r="I65" s="119"/>
    </row>
    <row r="66" spans="4:9" s="24" customFormat="1" ht="17.45" hidden="1" customHeight="1">
      <c r="D66" s="676" t="s">
        <v>1807</v>
      </c>
      <c r="E66" s="677" t="s">
        <v>1704</v>
      </c>
      <c r="F66" s="680" t="s">
        <v>1808</v>
      </c>
      <c r="G66" s="678" t="s">
        <v>1798</v>
      </c>
      <c r="I66" s="119"/>
    </row>
    <row r="67" spans="4:9" ht="17.45" hidden="1" customHeight="1">
      <c r="D67" s="666"/>
      <c r="E67" s="667"/>
      <c r="F67" s="685"/>
      <c r="G67" s="668"/>
    </row>
    <row r="68" spans="4:9" ht="17.45" hidden="1" customHeight="1">
      <c r="D68" s="663" t="s">
        <v>1809</v>
      </c>
      <c r="E68" s="664"/>
      <c r="F68" s="686" t="s">
        <v>1810</v>
      </c>
      <c r="G68" s="665"/>
    </row>
    <row r="69" spans="4:9" ht="17.45" hidden="1" customHeight="1">
      <c r="D69" s="669" t="s">
        <v>1811</v>
      </c>
      <c r="E69" s="670"/>
      <c r="F69" s="687" t="s">
        <v>1810</v>
      </c>
      <c r="G69" s="671"/>
    </row>
    <row r="70" spans="4:9" s="24" customFormat="1" ht="17.45" hidden="1" customHeight="1">
      <c r="D70" s="676" t="s">
        <v>1812</v>
      </c>
      <c r="E70" s="677" t="s">
        <v>1714</v>
      </c>
      <c r="F70" s="680" t="s">
        <v>1813</v>
      </c>
      <c r="G70" s="681">
        <v>9</v>
      </c>
      <c r="I70" s="119"/>
    </row>
    <row r="71" spans="4:9" s="24" customFormat="1" ht="17.45" hidden="1" customHeight="1">
      <c r="D71" s="676" t="s">
        <v>1814</v>
      </c>
      <c r="E71" s="677" t="s">
        <v>1704</v>
      </c>
      <c r="F71" s="680" t="s">
        <v>149</v>
      </c>
      <c r="G71" s="678" t="s">
        <v>1815</v>
      </c>
      <c r="I71" s="119"/>
    </row>
    <row r="72" spans="4:9" ht="17.45" hidden="1" customHeight="1">
      <c r="D72" s="666"/>
      <c r="E72" s="667"/>
      <c r="F72" s="685"/>
      <c r="G72" s="668"/>
    </row>
    <row r="73" spans="4:9" ht="17.45" hidden="1" customHeight="1">
      <c r="D73" s="663" t="s">
        <v>1816</v>
      </c>
      <c r="E73" s="664"/>
      <c r="F73" s="686" t="s">
        <v>1817</v>
      </c>
      <c r="G73" s="665"/>
    </row>
    <row r="74" spans="4:9" ht="17.45" hidden="1" customHeight="1">
      <c r="D74" s="669" t="s">
        <v>1818</v>
      </c>
      <c r="E74" s="670"/>
      <c r="F74" s="687" t="s">
        <v>1819</v>
      </c>
      <c r="G74" s="671"/>
    </row>
    <row r="75" spans="4:9" s="24" customFormat="1" ht="17.45" hidden="1" customHeight="1">
      <c r="D75" s="633" t="s">
        <v>1820</v>
      </c>
      <c r="E75" s="674" t="s">
        <v>1714</v>
      </c>
      <c r="F75" s="679" t="s">
        <v>1821</v>
      </c>
      <c r="G75" s="675" t="s">
        <v>1822</v>
      </c>
      <c r="I75" s="119"/>
    </row>
    <row r="76" spans="4:9" s="24" customFormat="1" ht="17.45" hidden="1" customHeight="1">
      <c r="D76" s="676" t="s">
        <v>1823</v>
      </c>
      <c r="E76" s="677" t="s">
        <v>1704</v>
      </c>
      <c r="F76" s="680" t="s">
        <v>1824</v>
      </c>
      <c r="G76" s="678" t="s">
        <v>1815</v>
      </c>
      <c r="I76" s="119"/>
    </row>
    <row r="77" spans="4:9" s="24" customFormat="1" ht="17.45" hidden="1" customHeight="1">
      <c r="D77" s="676" t="s">
        <v>1825</v>
      </c>
      <c r="E77" s="677" t="s">
        <v>1704</v>
      </c>
      <c r="F77" s="680" t="s">
        <v>1826</v>
      </c>
      <c r="G77" s="678" t="s">
        <v>1827</v>
      </c>
      <c r="I77" s="119"/>
    </row>
    <row r="78" spans="4:9" ht="17.45" hidden="1" customHeight="1">
      <c r="D78" s="666"/>
      <c r="E78" s="667"/>
      <c r="F78" s="685"/>
      <c r="G78" s="668"/>
    </row>
    <row r="79" spans="4:9" ht="17.45" hidden="1" customHeight="1">
      <c r="D79" s="663" t="s">
        <v>1828</v>
      </c>
      <c r="E79" s="664"/>
      <c r="F79" s="686" t="s">
        <v>1829</v>
      </c>
      <c r="G79" s="665"/>
    </row>
    <row r="80" spans="4:9" ht="17.45" hidden="1" customHeight="1">
      <c r="D80" s="669" t="s">
        <v>1830</v>
      </c>
      <c r="E80" s="670"/>
      <c r="F80" s="687" t="s">
        <v>1831</v>
      </c>
      <c r="G80" s="671"/>
    </row>
    <row r="81" spans="4:9" ht="17.45" hidden="1" customHeight="1">
      <c r="D81" s="666"/>
      <c r="E81" s="667"/>
      <c r="F81" s="685"/>
      <c r="G81" s="668"/>
    </row>
    <row r="82" spans="4:9" ht="17.45" hidden="1" customHeight="1">
      <c r="D82" s="663" t="s">
        <v>1832</v>
      </c>
      <c r="E82" s="664"/>
      <c r="F82" s="686" t="s">
        <v>1833</v>
      </c>
      <c r="G82" s="665"/>
    </row>
    <row r="83" spans="4:9" ht="17.45" hidden="1" customHeight="1">
      <c r="D83" s="669" t="s">
        <v>1834</v>
      </c>
      <c r="E83" s="670"/>
      <c r="F83" s="687" t="s">
        <v>1835</v>
      </c>
      <c r="G83" s="671"/>
    </row>
    <row r="84" spans="4:9" s="24" customFormat="1" ht="17.45" hidden="1" customHeight="1">
      <c r="D84" s="633" t="s">
        <v>1836</v>
      </c>
      <c r="E84" s="674" t="s">
        <v>1714</v>
      </c>
      <c r="F84" s="679" t="s">
        <v>1837</v>
      </c>
      <c r="G84" s="675" t="s">
        <v>1838</v>
      </c>
      <c r="I84" s="119"/>
    </row>
    <row r="85" spans="4:9" s="24" customFormat="1" ht="17.45" hidden="1" customHeight="1">
      <c r="D85" s="676" t="s">
        <v>1839</v>
      </c>
      <c r="E85" s="677" t="s">
        <v>1704</v>
      </c>
      <c r="F85" s="680" t="s">
        <v>123</v>
      </c>
      <c r="G85" s="678" t="s">
        <v>1840</v>
      </c>
      <c r="I85" s="119"/>
    </row>
    <row r="86" spans="4:9" s="24" customFormat="1" ht="17.45" hidden="1" customHeight="1">
      <c r="D86" s="676" t="s">
        <v>1841</v>
      </c>
      <c r="E86" s="677" t="s">
        <v>1704</v>
      </c>
      <c r="F86" s="680" t="s">
        <v>126</v>
      </c>
      <c r="G86" s="678" t="s">
        <v>1840</v>
      </c>
      <c r="I86" s="119"/>
    </row>
    <row r="87" spans="4:9" s="24" customFormat="1" ht="17.45" hidden="1" customHeight="1">
      <c r="D87" s="676" t="s">
        <v>1842</v>
      </c>
      <c r="E87" s="677" t="s">
        <v>1704</v>
      </c>
      <c r="F87" s="680" t="s">
        <v>129</v>
      </c>
      <c r="G87" s="678" t="s">
        <v>1840</v>
      </c>
      <c r="I87" s="119"/>
    </row>
    <row r="88" spans="4:9" s="24" customFormat="1" ht="17.45" hidden="1" customHeight="1">
      <c r="D88" s="676" t="s">
        <v>1843</v>
      </c>
      <c r="E88" s="677" t="s">
        <v>1704</v>
      </c>
      <c r="F88" s="680" t="s">
        <v>132</v>
      </c>
      <c r="G88" s="678" t="s">
        <v>1840</v>
      </c>
      <c r="I88" s="119"/>
    </row>
    <row r="89" spans="4:9" s="24" customFormat="1" ht="17.45" hidden="1" customHeight="1">
      <c r="D89" s="676" t="s">
        <v>1844</v>
      </c>
      <c r="E89" s="677" t="s">
        <v>1704</v>
      </c>
      <c r="F89" s="680" t="s">
        <v>135</v>
      </c>
      <c r="G89" s="678" t="s">
        <v>1840</v>
      </c>
      <c r="I89" s="119"/>
    </row>
    <row r="90" spans="4:9" ht="17.45" hidden="1" customHeight="1">
      <c r="D90" s="666"/>
      <c r="E90" s="667"/>
      <c r="F90" s="685"/>
      <c r="G90" s="668"/>
    </row>
    <row r="91" spans="4:9" ht="17.45" hidden="1" customHeight="1">
      <c r="D91" s="663" t="s">
        <v>1845</v>
      </c>
      <c r="E91" s="664"/>
      <c r="F91" s="686" t="s">
        <v>1846</v>
      </c>
      <c r="G91" s="665"/>
    </row>
    <row r="92" spans="4:9" ht="17.45" hidden="1" customHeight="1">
      <c r="D92" s="669" t="s">
        <v>1847</v>
      </c>
      <c r="E92" s="670"/>
      <c r="F92" s="687" t="s">
        <v>1848</v>
      </c>
      <c r="G92" s="671"/>
    </row>
    <row r="93" spans="4:9" s="24" customFormat="1" ht="17.45" hidden="1" customHeight="1">
      <c r="D93" s="633" t="s">
        <v>1849</v>
      </c>
      <c r="E93" s="674" t="s">
        <v>1714</v>
      </c>
      <c r="F93" s="679" t="s">
        <v>1850</v>
      </c>
      <c r="G93" s="934">
        <v>8</v>
      </c>
      <c r="I93" s="119"/>
    </row>
    <row r="94" spans="4:9" s="24" customFormat="1" ht="17.45" hidden="1" customHeight="1">
      <c r="D94" s="676" t="s">
        <v>1851</v>
      </c>
      <c r="E94" s="677" t="s">
        <v>1704</v>
      </c>
      <c r="F94" s="680" t="s">
        <v>1852</v>
      </c>
      <c r="G94" s="678" t="s">
        <v>1710</v>
      </c>
      <c r="I94" s="119"/>
    </row>
    <row r="95" spans="4:9" s="24" customFormat="1" ht="17.45" hidden="1" customHeight="1">
      <c r="D95" s="676" t="s">
        <v>1853</v>
      </c>
      <c r="E95" s="677" t="s">
        <v>1704</v>
      </c>
      <c r="F95" s="680" t="s">
        <v>1854</v>
      </c>
      <c r="G95" s="678" t="s">
        <v>1710</v>
      </c>
      <c r="I95" s="119"/>
    </row>
    <row r="96" spans="4:9" s="24" customFormat="1" ht="17.45" hidden="1" customHeight="1">
      <c r="D96" s="676" t="s">
        <v>1855</v>
      </c>
      <c r="E96" s="677" t="s">
        <v>1704</v>
      </c>
      <c r="F96" s="680" t="s">
        <v>1856</v>
      </c>
      <c r="G96" s="678" t="s">
        <v>1710</v>
      </c>
      <c r="I96" s="119"/>
    </row>
    <row r="97" spans="4:9" s="24" customFormat="1" ht="17.45" hidden="1" customHeight="1">
      <c r="D97" s="676" t="s">
        <v>1857</v>
      </c>
      <c r="E97" s="677" t="s">
        <v>1704</v>
      </c>
      <c r="F97" s="680" t="s">
        <v>1858</v>
      </c>
      <c r="G97" s="678" t="s">
        <v>1710</v>
      </c>
      <c r="I97" s="119"/>
    </row>
    <row r="98" spans="4:9" s="24" customFormat="1" ht="17.45" hidden="1" customHeight="1">
      <c r="D98" s="676" t="s">
        <v>1859</v>
      </c>
      <c r="E98" s="677" t="s">
        <v>1704</v>
      </c>
      <c r="F98" s="680" t="s">
        <v>1860</v>
      </c>
      <c r="G98" s="678" t="s">
        <v>1861</v>
      </c>
      <c r="I98" s="119"/>
    </row>
    <row r="99" spans="4:9" ht="17.45" hidden="1" customHeight="1">
      <c r="D99" s="666"/>
      <c r="E99" s="667"/>
      <c r="F99" s="685"/>
      <c r="G99" s="668"/>
    </row>
    <row r="100" spans="4:9" ht="17.45" hidden="1" customHeight="1">
      <c r="D100" s="663" t="s">
        <v>1862</v>
      </c>
      <c r="E100" s="664"/>
      <c r="F100" s="686" t="s">
        <v>1863</v>
      </c>
      <c r="G100" s="665"/>
    </row>
    <row r="101" spans="4:9" ht="17.45" hidden="1" customHeight="1">
      <c r="D101" s="669" t="s">
        <v>1864</v>
      </c>
      <c r="E101" s="670"/>
      <c r="F101" s="687" t="s">
        <v>1865</v>
      </c>
      <c r="G101" s="671"/>
    </row>
    <row r="102" spans="4:9" s="24" customFormat="1" ht="17.45" hidden="1" customHeight="1">
      <c r="D102" s="633" t="s">
        <v>1866</v>
      </c>
      <c r="E102" s="674" t="s">
        <v>1714</v>
      </c>
      <c r="F102" s="679" t="s">
        <v>1867</v>
      </c>
      <c r="G102" s="934" t="s">
        <v>1868</v>
      </c>
      <c r="I102" s="119"/>
    </row>
    <row r="103" spans="4:9" s="24" customFormat="1" ht="17.45" hidden="1" customHeight="1">
      <c r="D103" s="676" t="s">
        <v>1869</v>
      </c>
      <c r="E103" s="677" t="s">
        <v>1704</v>
      </c>
      <c r="F103" s="680" t="s">
        <v>161</v>
      </c>
      <c r="G103" s="678" t="s">
        <v>1870</v>
      </c>
      <c r="I103" s="119"/>
    </row>
    <row r="104" spans="4:9" ht="17.45" hidden="1" customHeight="1">
      <c r="D104" s="666"/>
      <c r="E104" s="667"/>
      <c r="F104" s="685"/>
      <c r="G104" s="668"/>
    </row>
    <row r="105" spans="4:9" ht="17.45" customHeight="1">
      <c r="D105" s="663" t="s">
        <v>1871</v>
      </c>
      <c r="E105" s="664"/>
      <c r="F105" s="686" t="s">
        <v>1872</v>
      </c>
      <c r="G105" s="665"/>
    </row>
    <row r="106" spans="4:9" ht="17.45" customHeight="1">
      <c r="D106" s="669" t="s">
        <v>1873</v>
      </c>
      <c r="E106" s="670"/>
      <c r="F106" s="687" t="s">
        <v>1874</v>
      </c>
      <c r="G106" s="671"/>
    </row>
    <row r="107" spans="4:9" s="24" customFormat="1" ht="17.45" customHeight="1">
      <c r="D107" s="633" t="s">
        <v>1875</v>
      </c>
      <c r="E107" s="674" t="s">
        <v>1714</v>
      </c>
      <c r="F107" s="679" t="s">
        <v>1876</v>
      </c>
      <c r="G107" s="681" t="s">
        <v>1699</v>
      </c>
      <c r="I107" s="119"/>
    </row>
    <row r="108" spans="4:9" s="24" customFormat="1" ht="17.45" customHeight="1">
      <c r="D108" s="676" t="s">
        <v>1877</v>
      </c>
      <c r="E108" s="677" t="s">
        <v>1704</v>
      </c>
      <c r="F108" s="680" t="s">
        <v>1878</v>
      </c>
      <c r="G108" s="681">
        <v>11</v>
      </c>
      <c r="I108" s="119"/>
    </row>
    <row r="109" spans="4:9" ht="17.45" customHeight="1">
      <c r="D109" s="666"/>
      <c r="E109" s="667"/>
      <c r="F109" s="685"/>
      <c r="G109" s="668"/>
    </row>
    <row r="110" spans="4:9" ht="17.45" customHeight="1">
      <c r="D110" s="663" t="s">
        <v>1879</v>
      </c>
      <c r="E110" s="664"/>
      <c r="F110" s="686" t="s">
        <v>1880</v>
      </c>
      <c r="G110" s="665"/>
    </row>
    <row r="111" spans="4:9" ht="17.45" customHeight="1">
      <c r="D111" s="669" t="s">
        <v>1881</v>
      </c>
      <c r="E111" s="670"/>
      <c r="F111" s="687" t="s">
        <v>1882</v>
      </c>
      <c r="G111" s="671"/>
    </row>
    <row r="112" spans="4:9" s="24" customFormat="1" ht="17.45" customHeight="1">
      <c r="D112" s="633" t="s">
        <v>1883</v>
      </c>
      <c r="E112" s="674" t="s">
        <v>1714</v>
      </c>
      <c r="F112" s="679" t="s">
        <v>1884</v>
      </c>
      <c r="G112" s="934">
        <v>15</v>
      </c>
      <c r="I112" s="119"/>
    </row>
    <row r="113" spans="4:9" s="24" customFormat="1" ht="17.45" customHeight="1">
      <c r="D113" s="676" t="s">
        <v>1885</v>
      </c>
      <c r="E113" s="677" t="s">
        <v>1704</v>
      </c>
      <c r="F113" s="680" t="s">
        <v>196</v>
      </c>
      <c r="G113" s="678" t="s">
        <v>1886</v>
      </c>
      <c r="I113" s="119"/>
    </row>
    <row r="114" spans="4:9" s="24" customFormat="1" ht="17.45" customHeight="1">
      <c r="D114" s="676" t="s">
        <v>1887</v>
      </c>
      <c r="E114" s="677" t="s">
        <v>1704</v>
      </c>
      <c r="F114" s="680" t="s">
        <v>202</v>
      </c>
      <c r="G114" s="678" t="s">
        <v>1710</v>
      </c>
      <c r="I114" s="119"/>
    </row>
    <row r="115" spans="4:9" s="24" customFormat="1" ht="17.45" customHeight="1">
      <c r="D115" s="676" t="s">
        <v>1888</v>
      </c>
      <c r="E115" s="677" t="s">
        <v>1704</v>
      </c>
      <c r="F115" s="680" t="s">
        <v>205</v>
      </c>
      <c r="G115" s="678" t="s">
        <v>1886</v>
      </c>
      <c r="I115" s="119"/>
    </row>
    <row r="116" spans="4:9" s="24" customFormat="1" ht="17.45" customHeight="1">
      <c r="D116" s="676" t="s">
        <v>1889</v>
      </c>
      <c r="E116" s="677" t="s">
        <v>1704</v>
      </c>
      <c r="F116" s="680" t="s">
        <v>211</v>
      </c>
      <c r="G116" s="678" t="s">
        <v>1890</v>
      </c>
      <c r="I116" s="119"/>
    </row>
    <row r="117" spans="4:9" s="24" customFormat="1" ht="17.45" customHeight="1">
      <c r="D117" s="676" t="s">
        <v>1891</v>
      </c>
      <c r="E117" s="677" t="s">
        <v>1704</v>
      </c>
      <c r="F117" s="680" t="s">
        <v>1892</v>
      </c>
      <c r="G117" s="678" t="s">
        <v>1890</v>
      </c>
      <c r="I117" s="119"/>
    </row>
    <row r="118" spans="4:9" s="24" customFormat="1" ht="17.45" customHeight="1">
      <c r="D118" s="676" t="s">
        <v>1893</v>
      </c>
      <c r="E118" s="916" t="s">
        <v>1704</v>
      </c>
      <c r="F118" s="914" t="s">
        <v>199</v>
      </c>
      <c r="G118" s="915" t="s">
        <v>1890</v>
      </c>
      <c r="I118" s="119"/>
    </row>
    <row r="119" spans="4:9" ht="17.45" customHeight="1">
      <c r="D119" s="666"/>
      <c r="E119" s="667"/>
      <c r="F119" s="685"/>
      <c r="G119" s="668"/>
    </row>
    <row r="120" spans="4:9" ht="17.45" customHeight="1">
      <c r="D120" s="663" t="s">
        <v>1894</v>
      </c>
      <c r="E120" s="664"/>
      <c r="F120" s="686" t="s">
        <v>1895</v>
      </c>
      <c r="G120" s="665"/>
    </row>
    <row r="121" spans="4:9" ht="17.45" customHeight="1">
      <c r="D121" s="669" t="s">
        <v>1896</v>
      </c>
      <c r="E121" s="670"/>
      <c r="F121" s="687" t="s">
        <v>1897</v>
      </c>
      <c r="G121" s="671"/>
    </row>
    <row r="122" spans="4:9" ht="17.45" customHeight="1">
      <c r="D122" s="289" t="s">
        <v>1898</v>
      </c>
      <c r="E122" s="657" t="s">
        <v>1704</v>
      </c>
      <c r="F122" s="659" t="s">
        <v>185</v>
      </c>
      <c r="G122" s="658" t="s">
        <v>1899</v>
      </c>
    </row>
    <row r="123" spans="4:9" s="24" customFormat="1" ht="17.45" customHeight="1">
      <c r="D123" s="676" t="s">
        <v>1900</v>
      </c>
      <c r="E123" s="677" t="s">
        <v>1704</v>
      </c>
      <c r="F123" s="680" t="s">
        <v>188</v>
      </c>
      <c r="G123" s="678" t="s">
        <v>1899</v>
      </c>
      <c r="I123" s="119"/>
    </row>
    <row r="124" spans="4:9" s="24" customFormat="1" ht="17.45" customHeight="1">
      <c r="D124" s="676" t="s">
        <v>1901</v>
      </c>
      <c r="E124" s="677" t="s">
        <v>1704</v>
      </c>
      <c r="F124" s="680" t="s">
        <v>1902</v>
      </c>
      <c r="G124" s="678" t="s">
        <v>1903</v>
      </c>
      <c r="I124" s="119"/>
    </row>
    <row r="125" spans="4:9" s="24" customFormat="1" ht="17.45" customHeight="1">
      <c r="D125" s="676" t="s">
        <v>1904</v>
      </c>
      <c r="E125" s="677" t="s">
        <v>1714</v>
      </c>
      <c r="F125" s="680" t="s">
        <v>1905</v>
      </c>
      <c r="G125" s="678">
        <v>14</v>
      </c>
      <c r="I125" s="119"/>
    </row>
    <row r="126" spans="4:9">
      <c r="D126" s="289"/>
      <c r="E126" s="289"/>
      <c r="F126" s="289"/>
      <c r="G126" s="658"/>
    </row>
    <row r="127" spans="4:9">
      <c r="D127" s="660"/>
      <c r="E127" s="660"/>
      <c r="F127" s="660"/>
      <c r="G127" s="661"/>
    </row>
  </sheetData>
  <mergeCells count="1">
    <mergeCell ref="C2:I3"/>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7" tint="0.79998168889431442"/>
  </sheetPr>
  <dimension ref="A2:I9"/>
  <sheetViews>
    <sheetView zoomScaleNormal="10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20.3984375" style="1" customWidth="1"/>
    <col min="5" max="5" width="12.1328125" style="1" customWidth="1"/>
    <col min="6" max="6" width="81.3984375" style="1" bestFit="1" customWidth="1"/>
    <col min="7" max="7" width="18.3984375" style="1" customWidth="1"/>
    <col min="8" max="16384" width="11.3984375" style="1"/>
  </cols>
  <sheetData>
    <row r="2" spans="1:9">
      <c r="C2" s="965" t="s">
        <v>1906</v>
      </c>
      <c r="D2" s="982"/>
      <c r="E2" s="982"/>
      <c r="F2" s="982"/>
      <c r="G2" s="982"/>
      <c r="H2" s="982"/>
    </row>
    <row r="3" spans="1:9">
      <c r="C3" s="982"/>
      <c r="D3" s="982"/>
      <c r="E3" s="982"/>
      <c r="F3" s="982"/>
      <c r="G3" s="982"/>
      <c r="H3" s="982"/>
    </row>
    <row r="4" spans="1:9">
      <c r="A4" s="250" t="s">
        <v>254</v>
      </c>
    </row>
    <row r="5" spans="1:9" ht="15.4">
      <c r="A5" s="43"/>
      <c r="C5" s="2"/>
      <c r="D5" s="2"/>
      <c r="E5" s="2"/>
      <c r="F5" s="2"/>
      <c r="G5" s="2"/>
      <c r="H5" s="2"/>
    </row>
    <row r="6" spans="1:9" ht="15.4">
      <c r="A6" s="43"/>
      <c r="C6" s="2"/>
      <c r="D6" s="2"/>
      <c r="E6" s="2"/>
      <c r="F6" s="2"/>
      <c r="G6" s="2"/>
      <c r="H6" s="2"/>
    </row>
    <row r="7" spans="1:9" s="289" customFormat="1" ht="36" customHeight="1">
      <c r="D7" s="672" t="s">
        <v>1696</v>
      </c>
      <c r="E7" s="672"/>
      <c r="F7" s="672" t="s">
        <v>8</v>
      </c>
      <c r="G7" s="672" t="s">
        <v>1698</v>
      </c>
    </row>
    <row r="8" spans="1:9" s="24" customFormat="1" ht="30" customHeight="1">
      <c r="D8" s="691" t="s">
        <v>1907</v>
      </c>
      <c r="E8" s="691"/>
      <c r="F8" s="691" t="s">
        <v>1908</v>
      </c>
      <c r="G8" s="692">
        <v>13</v>
      </c>
    </row>
    <row r="9" spans="1:9" s="24" customFormat="1" ht="30" customHeight="1">
      <c r="D9" s="691" t="s">
        <v>1909</v>
      </c>
      <c r="E9" s="691"/>
      <c r="F9" s="691" t="s">
        <v>1910</v>
      </c>
      <c r="G9" s="692">
        <v>13</v>
      </c>
      <c r="I9" s="1"/>
    </row>
  </sheetData>
  <mergeCells count="1">
    <mergeCell ref="C2:H3"/>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7" tint="0.79998168889431442"/>
  </sheetPr>
  <dimension ref="A2:I8"/>
  <sheetViews>
    <sheetView zoomScaleNormal="10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19.59765625" style="1" customWidth="1"/>
    <col min="5" max="5" width="11.3984375" style="1" customWidth="1"/>
    <col min="6" max="6" width="98.19921875" style="1" customWidth="1"/>
    <col min="7" max="7" width="19.19921875" style="1" customWidth="1"/>
    <col min="8" max="16384" width="11.3984375" style="1"/>
  </cols>
  <sheetData>
    <row r="2" spans="1:9">
      <c r="C2" s="965" t="s">
        <v>1911</v>
      </c>
      <c r="D2" s="982"/>
      <c r="E2" s="982"/>
      <c r="F2" s="982"/>
      <c r="G2" s="982"/>
      <c r="H2" s="982"/>
      <c r="I2" s="982"/>
    </row>
    <row r="3" spans="1:9">
      <c r="C3" s="982"/>
      <c r="D3" s="982"/>
      <c r="E3" s="982"/>
      <c r="F3" s="982"/>
      <c r="G3" s="982"/>
      <c r="H3" s="982"/>
      <c r="I3" s="982"/>
    </row>
    <row r="4" spans="1:9">
      <c r="A4" s="250" t="s">
        <v>254</v>
      </c>
    </row>
    <row r="5" spans="1:9" ht="15.4">
      <c r="A5" s="43"/>
      <c r="C5" s="2"/>
      <c r="D5" s="2"/>
      <c r="E5" s="2"/>
      <c r="F5" s="2"/>
      <c r="G5" s="2"/>
      <c r="H5" s="2"/>
      <c r="I5" s="2"/>
    </row>
    <row r="7" spans="1:9" ht="36" customHeight="1">
      <c r="D7" s="672" t="s">
        <v>1696</v>
      </c>
      <c r="E7" s="672"/>
      <c r="F7" s="672" t="s">
        <v>8</v>
      </c>
      <c r="G7" s="672" t="s">
        <v>1698</v>
      </c>
    </row>
    <row r="8" spans="1:9" ht="39" customHeight="1">
      <c r="D8" s="693" t="s">
        <v>1912</v>
      </c>
      <c r="E8" s="690"/>
      <c r="F8" s="693" t="s">
        <v>1913</v>
      </c>
      <c r="G8" s="694" t="s">
        <v>1914</v>
      </c>
    </row>
  </sheetData>
  <mergeCells count="1">
    <mergeCell ref="C2:I3"/>
  </mergeCell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7" tint="0.79998168889431442"/>
  </sheetPr>
  <dimension ref="A2:H20"/>
  <sheetViews>
    <sheetView zoomScaleNormal="100" workbookViewId="0"/>
  </sheetViews>
  <sheetFormatPr baseColWidth="10" defaultColWidth="11.3984375" defaultRowHeight="14.25"/>
  <cols>
    <col min="1" max="1" width="12.1328125" style="1" customWidth="1"/>
    <col min="2" max="2" width="3.6640625" style="1" customWidth="1"/>
    <col min="3" max="3" width="4.59765625" style="1" bestFit="1" customWidth="1"/>
    <col min="4" max="4" width="21" style="1" customWidth="1"/>
    <col min="5" max="5" width="11.3984375" style="1" customWidth="1"/>
    <col min="6" max="6" width="88.19921875" style="1" customWidth="1"/>
    <col min="7" max="7" width="18.19921875" style="1" customWidth="1"/>
    <col min="8" max="16384" width="11.3984375" style="1"/>
  </cols>
  <sheetData>
    <row r="2" spans="1:8">
      <c r="C2" s="965" t="s">
        <v>1918</v>
      </c>
      <c r="D2" s="982"/>
      <c r="E2" s="982"/>
      <c r="F2" s="982"/>
      <c r="G2" s="982"/>
      <c r="H2" s="982"/>
    </row>
    <row r="3" spans="1:8">
      <c r="C3" s="982"/>
      <c r="D3" s="982"/>
      <c r="E3" s="982"/>
      <c r="F3" s="982"/>
      <c r="G3" s="982"/>
      <c r="H3" s="982"/>
    </row>
    <row r="4" spans="1:8">
      <c r="A4" s="250" t="s">
        <v>254</v>
      </c>
    </row>
    <row r="5" spans="1:8" ht="15.4">
      <c r="A5" s="43"/>
      <c r="C5" s="2"/>
      <c r="D5" s="2"/>
      <c r="E5" s="2"/>
      <c r="F5" s="2"/>
      <c r="G5" s="2"/>
      <c r="H5" s="2"/>
    </row>
    <row r="7" spans="1:8" ht="36" customHeight="1">
      <c r="D7" s="672" t="s">
        <v>1696</v>
      </c>
      <c r="E7" s="672"/>
      <c r="F7" s="672" t="s">
        <v>8</v>
      </c>
      <c r="G7" s="672" t="s">
        <v>1698</v>
      </c>
    </row>
    <row r="8" spans="1:8" ht="32.25" customHeight="1">
      <c r="D8" s="693" t="s">
        <v>11</v>
      </c>
      <c r="E8" s="690"/>
      <c r="F8" s="693" t="s">
        <v>1919</v>
      </c>
      <c r="G8" s="694" t="s">
        <v>1920</v>
      </c>
    </row>
    <row r="9" spans="1:8" ht="41.25" customHeight="1">
      <c r="D9" s="693" t="s">
        <v>13</v>
      </c>
      <c r="E9" s="690"/>
      <c r="F9" s="693" t="s">
        <v>1921</v>
      </c>
      <c r="G9" s="694" t="s">
        <v>1920</v>
      </c>
    </row>
    <row r="10" spans="1:8" ht="41.25" customHeight="1">
      <c r="D10" s="693" t="s">
        <v>16</v>
      </c>
      <c r="E10" s="690"/>
      <c r="F10" s="693" t="s">
        <v>1921</v>
      </c>
      <c r="G10" s="694" t="s">
        <v>1920</v>
      </c>
    </row>
    <row r="11" spans="1:8" ht="45.75" customHeight="1">
      <c r="D11" s="693" t="s">
        <v>1915</v>
      </c>
      <c r="E11" s="690"/>
      <c r="F11" s="693" t="s">
        <v>1959</v>
      </c>
      <c r="G11" s="694" t="s">
        <v>1920</v>
      </c>
    </row>
    <row r="12" spans="1:8" ht="51" customHeight="1">
      <c r="D12" s="693" t="s">
        <v>1916</v>
      </c>
      <c r="E12" s="690"/>
      <c r="F12" s="693" t="s">
        <v>1922</v>
      </c>
      <c r="G12" s="694" t="s">
        <v>1920</v>
      </c>
    </row>
    <row r="13" spans="1:8" ht="36" customHeight="1">
      <c r="D13" s="693" t="s">
        <v>1917</v>
      </c>
      <c r="E13" s="690"/>
      <c r="F13" s="693" t="s">
        <v>1923</v>
      </c>
      <c r="G13" s="694" t="s">
        <v>1920</v>
      </c>
    </row>
    <row r="14" spans="1:8" ht="36" customHeight="1">
      <c r="D14" s="693" t="s">
        <v>1924</v>
      </c>
      <c r="E14" s="690"/>
      <c r="F14" s="693" t="s">
        <v>1925</v>
      </c>
      <c r="G14" s="694" t="s">
        <v>1920</v>
      </c>
    </row>
    <row r="15" spans="1:8" ht="36" customHeight="1">
      <c r="D15" s="693" t="s">
        <v>1926</v>
      </c>
      <c r="E15" s="690"/>
      <c r="F15" s="693" t="s">
        <v>1927</v>
      </c>
      <c r="G15" s="694" t="s">
        <v>1920</v>
      </c>
    </row>
    <row r="16" spans="1:8" ht="36" customHeight="1">
      <c r="D16" s="693" t="s">
        <v>1926</v>
      </c>
      <c r="E16" s="690"/>
      <c r="F16" s="693" t="s">
        <v>1928</v>
      </c>
      <c r="G16" s="694" t="s">
        <v>1920</v>
      </c>
    </row>
    <row r="17" spans="4:7" ht="36" customHeight="1">
      <c r="D17" s="693" t="s">
        <v>1929</v>
      </c>
      <c r="E17" s="690"/>
      <c r="F17" s="693" t="s">
        <v>1930</v>
      </c>
      <c r="G17" s="694" t="s">
        <v>1920</v>
      </c>
    </row>
    <row r="18" spans="4:7" ht="36" customHeight="1">
      <c r="D18" s="693" t="s">
        <v>1931</v>
      </c>
      <c r="E18" s="690"/>
      <c r="F18" s="693" t="s">
        <v>1932</v>
      </c>
      <c r="G18" s="694" t="s">
        <v>1920</v>
      </c>
    </row>
    <row r="19" spans="4:7" ht="36" customHeight="1">
      <c r="D19" s="693" t="s">
        <v>1933</v>
      </c>
      <c r="E19" s="690"/>
      <c r="F19" s="693" t="s">
        <v>1934</v>
      </c>
      <c r="G19" s="694" t="s">
        <v>1920</v>
      </c>
    </row>
    <row r="20" spans="4:7" ht="36" customHeight="1">
      <c r="D20" s="693" t="s">
        <v>1935</v>
      </c>
      <c r="E20" s="690"/>
      <c r="F20" s="693" t="s">
        <v>1936</v>
      </c>
      <c r="G20" s="694" t="s">
        <v>1920</v>
      </c>
    </row>
  </sheetData>
  <mergeCells count="1">
    <mergeCell ref="C2: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97</vt:i4>
      </vt:variant>
      <vt:variant>
        <vt:lpstr>Rangos con nombre</vt:lpstr>
      </vt:variant>
      <vt:variant>
        <vt:i4>1</vt:i4>
      </vt:variant>
    </vt:vector>
  </HeadingPairs>
  <TitlesOfParts>
    <vt:vector size="98" baseType="lpstr">
      <vt:lpstr>Track changes</vt:lpstr>
      <vt:lpstr>List of tables</vt:lpstr>
      <vt:lpstr>Chapter 1</vt:lpstr>
      <vt:lpstr>Table 1</vt:lpstr>
      <vt:lpstr>Table 2</vt:lpstr>
      <vt:lpstr>Table 3</vt:lpstr>
      <vt:lpstr>Table 4</vt:lpstr>
      <vt:lpstr>Table 5</vt:lpstr>
      <vt:lpstr>Table 6</vt:lpstr>
      <vt:lpstr>Table 7</vt:lpstr>
      <vt:lpstr>Table 8</vt:lpstr>
      <vt:lpstr>Table 9</vt:lpstr>
      <vt:lpstr>Chapter 2</vt:lpstr>
      <vt:lpstr>Chapter 3</vt:lpstr>
      <vt:lpstr>Table 10</vt:lpstr>
      <vt:lpstr>Table 11</vt:lpstr>
      <vt:lpstr>Table 12</vt:lpstr>
      <vt:lpstr>Table 13</vt:lpstr>
      <vt:lpstr>Table 14</vt:lpstr>
      <vt:lpstr>Table 15</vt:lpstr>
      <vt:lpstr>Chapter 4</vt:lpstr>
      <vt:lpstr>Table 16</vt:lpstr>
      <vt:lpstr>Table 17</vt:lpstr>
      <vt:lpstr>Table 18</vt:lpstr>
      <vt:lpstr>Table 19</vt:lpstr>
      <vt:lpstr>Table 20</vt:lpstr>
      <vt:lpstr>Table 21</vt:lpstr>
      <vt:lpstr>Table 22</vt:lpstr>
      <vt:lpstr>Table 23</vt:lpstr>
      <vt:lpstr>Table 24</vt:lpstr>
      <vt:lpstr>Chapter 5</vt:lpstr>
      <vt:lpstr>Table 25</vt:lpstr>
      <vt:lpstr>Table 26</vt:lpstr>
      <vt:lpstr>Table 27</vt:lpstr>
      <vt:lpstr>Table 28</vt:lpstr>
      <vt:lpstr>Table 29</vt:lpstr>
      <vt:lpstr>Table 30</vt:lpstr>
      <vt:lpstr>Table 31</vt:lpstr>
      <vt:lpstr>Table 32</vt:lpstr>
      <vt:lpstr>Table 33</vt:lpstr>
      <vt:lpstr>Chapter 6</vt:lpstr>
      <vt:lpstr>Table 34</vt:lpstr>
      <vt:lpstr>Table 35</vt:lpstr>
      <vt:lpstr>Table 36</vt:lpstr>
      <vt:lpstr>Table 37</vt:lpstr>
      <vt:lpstr>Table 38</vt:lpstr>
      <vt:lpstr>Table 39</vt:lpstr>
      <vt:lpstr>Table 40</vt:lpstr>
      <vt:lpstr>Table 41</vt:lpstr>
      <vt:lpstr>Chapter 7</vt:lpstr>
      <vt:lpstr>Chapter 8</vt:lpstr>
      <vt:lpstr>Table 42</vt:lpstr>
      <vt:lpstr>Table 43</vt:lpstr>
      <vt:lpstr>Chapter 9</vt:lpstr>
      <vt:lpstr>Table 44</vt:lpstr>
      <vt:lpstr>Table 45</vt:lpstr>
      <vt:lpstr>Table 46</vt:lpstr>
      <vt:lpstr>Table 47</vt:lpstr>
      <vt:lpstr>Chapter 10</vt:lpstr>
      <vt:lpstr>Table 48</vt:lpstr>
      <vt:lpstr>Chapter 11</vt:lpstr>
      <vt:lpstr>Table 49</vt:lpstr>
      <vt:lpstr>Chapter 12</vt:lpstr>
      <vt:lpstr>Table 50</vt:lpstr>
      <vt:lpstr>Table 51</vt:lpstr>
      <vt:lpstr>Table 52</vt:lpstr>
      <vt:lpstr>Chapter 13</vt:lpstr>
      <vt:lpstr>Table 53</vt:lpstr>
      <vt:lpstr>Table 54</vt:lpstr>
      <vt:lpstr>Chapter 14</vt:lpstr>
      <vt:lpstr>Table 55</vt:lpstr>
      <vt:lpstr>Table 56</vt:lpstr>
      <vt:lpstr>Table 57</vt:lpstr>
      <vt:lpstr>Chapter 15</vt:lpstr>
      <vt:lpstr>Table 58</vt:lpstr>
      <vt:lpstr>Table 59</vt:lpstr>
      <vt:lpstr>Table 60</vt:lpstr>
      <vt:lpstr>Table 61</vt:lpstr>
      <vt:lpstr>Table 62</vt:lpstr>
      <vt:lpstr>Table 63</vt:lpstr>
      <vt:lpstr>ANNEXES</vt:lpstr>
      <vt:lpstr>Table 64</vt:lpstr>
      <vt:lpstr>Table 78</vt:lpstr>
      <vt:lpstr>Table 79</vt:lpstr>
      <vt:lpstr>Table 80</vt:lpstr>
      <vt:lpstr>Table 81</vt:lpstr>
      <vt:lpstr>Table 82_A</vt:lpstr>
      <vt:lpstr>Table 82_B</vt:lpstr>
      <vt:lpstr>Table 82_C</vt:lpstr>
      <vt:lpstr>Table 83</vt:lpstr>
      <vt:lpstr>Table 84</vt:lpstr>
      <vt:lpstr>Table 85</vt:lpstr>
      <vt:lpstr>Table 86</vt:lpstr>
      <vt:lpstr>Annex II.1</vt:lpstr>
      <vt:lpstr>Annex II.2</vt:lpstr>
      <vt:lpstr>Annex II.3</vt:lpstr>
      <vt:lpstr>Annex II.4</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2024-10-30T16:05:17Z</dcterms:modified>
</cp:coreProperties>
</file>