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30921A6D-AF04-4EE7-9FBE-088164D78342}" xr6:coauthVersionLast="47" xr6:coauthVersionMax="47" xr10:uidLastSave="{00000000-0000-0000-0000-000000000000}"/>
  <bookViews>
    <workbookView xWindow="-98" yWindow="-98" windowWidth="21795" windowHeight="13875" tabRatio="833" xr2:uid="{00000000-000D-0000-FFFF-FFFF00000000}"/>
  </bookViews>
  <sheets>
    <sheet name="Control de cambios" sheetId="166" r:id="rId1"/>
    <sheet name="Índice de tablas" sheetId="1" r:id="rId2"/>
    <sheet name="Capítulo 1" sheetId="24" r:id="rId3"/>
    <sheet name="Tabla 1" sheetId="8" r:id="rId4"/>
    <sheet name="Tabla 2" sheetId="167" r:id="rId5"/>
    <sheet name="Tabla 3" sheetId="11" r:id="rId6"/>
    <sheet name="Tabla 4" sheetId="12" r:id="rId7"/>
    <sheet name="Tabla 5" sheetId="13" r:id="rId8"/>
    <sheet name="Tabla 6" sheetId="155" r:id="rId9"/>
    <sheet name="Tabla 7" sheetId="156" r:id="rId10"/>
    <sheet name="Tabla 8" sheetId="157" r:id="rId11"/>
    <sheet name="Tabla 9" sheetId="158" r:id="rId12"/>
    <sheet name="Capítulo 2" sheetId="117" r:id="rId13"/>
    <sheet name="Capítulo 3" sheetId="118" r:id="rId14"/>
    <sheet name="Tabla 10" sheetId="168" r:id="rId15"/>
    <sheet name="Tabla 11" sheetId="27" r:id="rId16"/>
    <sheet name="Tabla 12" sheetId="169" r:id="rId17"/>
    <sheet name="Tabla 13" sheetId="170" r:id="rId18"/>
    <sheet name="Tabla 14" sheetId="153" r:id="rId19"/>
    <sheet name="Tabla 15" sheetId="171" r:id="rId20"/>
    <sheet name="Capítulo 4" sheetId="119" r:id="rId21"/>
    <sheet name="Tabla 16" sheetId="172" r:id="rId22"/>
    <sheet name="Tabla 17" sheetId="40" r:id="rId23"/>
    <sheet name="Tabla 18" sheetId="173" r:id="rId24"/>
    <sheet name="Tabla 19" sheetId="174" r:id="rId25"/>
    <sheet name="Tabla 20" sheetId="175" r:id="rId26"/>
    <sheet name="Tabla 21" sheetId="176" r:id="rId27"/>
    <sheet name="Tabla 22" sheetId="177" r:id="rId28"/>
    <sheet name="Tabla 23" sheetId="178" r:id="rId29"/>
    <sheet name="Tabla 24" sheetId="179" r:id="rId30"/>
    <sheet name="Capítulo 5" sheetId="120" r:id="rId31"/>
    <sheet name="Tabla 25" sheetId="154" r:id="rId32"/>
    <sheet name="Tabla 26" sheetId="180" r:id="rId33"/>
    <sheet name="Tabla 27" sheetId="181" r:id="rId34"/>
    <sheet name="Tabla 28" sheetId="185" r:id="rId35"/>
    <sheet name="Tabla 29" sheetId="186" r:id="rId36"/>
    <sheet name="Tabla 30" sheetId="187" r:id="rId37"/>
    <sheet name="Tabla 31" sheetId="188" r:id="rId38"/>
    <sheet name="Tabla 32" sheetId="189" r:id="rId39"/>
    <sheet name="Tabla 33" sheetId="190" r:id="rId40"/>
    <sheet name="Capítulo 6" sheetId="121" r:id="rId41"/>
    <sheet name="Tabla 34" sheetId="191" r:id="rId42"/>
    <sheet name="Tabla 35" sheetId="192" r:id="rId43"/>
    <sheet name="Tabla 36" sheetId="193" r:id="rId44"/>
    <sheet name="Tabla 37" sheetId="194" r:id="rId45"/>
    <sheet name="Tabla 38" sheetId="195" r:id="rId46"/>
    <sheet name="Tabla 39" sheetId="196" r:id="rId47"/>
    <sheet name="Tabla 40" sheetId="197" r:id="rId48"/>
    <sheet name="Tabla 41" sheetId="198" r:id="rId49"/>
    <sheet name="Capítulo 7" sheetId="122" r:id="rId50"/>
    <sheet name="Capítulo 8" sheetId="123" r:id="rId51"/>
    <sheet name="Tabla 42" sheetId="143" r:id="rId52"/>
    <sheet name="Tabla 43" sheetId="199" r:id="rId53"/>
    <sheet name="Capítulo 9" sheetId="124" r:id="rId54"/>
    <sheet name="Tabla 44" sheetId="201" r:id="rId55"/>
    <sheet name="Tabla 45" sheetId="200" r:id="rId56"/>
    <sheet name="Tabla 46" sheetId="101" r:id="rId57"/>
    <sheet name="Tabla 47" sheetId="99" r:id="rId58"/>
    <sheet name="Capítulo 10" sheetId="125" r:id="rId59"/>
    <sheet name="Tabla 48" sheetId="202" r:id="rId60"/>
    <sheet name="Capítulo 11" sheetId="126" r:id="rId61"/>
    <sheet name="Tabla 49" sheetId="203" r:id="rId62"/>
    <sheet name="Capítulo 12" sheetId="127" r:id="rId63"/>
    <sheet name="Tabla 50" sheetId="103" r:id="rId64"/>
    <sheet name="Tabla 51" sheetId="104" r:id="rId65"/>
    <sheet name="Tabla 52" sheetId="105" r:id="rId66"/>
    <sheet name="Capítulo 13" sheetId="128" r:id="rId67"/>
    <sheet name="Tabla 53" sheetId="106" r:id="rId68"/>
    <sheet name="Tabla 54" sheetId="107" r:id="rId69"/>
    <sheet name="Capítulo 14" sheetId="129" r:id="rId70"/>
    <sheet name="Tabla 55" sheetId="108" r:id="rId71"/>
    <sheet name="Tabla 56" sheetId="109" r:id="rId72"/>
    <sheet name="Tabla 57" sheetId="110" r:id="rId73"/>
    <sheet name="Capítulo 15" sheetId="130" r:id="rId74"/>
    <sheet name="Tabla 58" sheetId="111" r:id="rId75"/>
    <sheet name="Tabla 59" sheetId="112" r:id="rId76"/>
    <sheet name="Tabla 60" sheetId="211" r:id="rId77"/>
    <sheet name="Tabla 61" sheetId="113" r:id="rId78"/>
    <sheet name="Tabla 62" sheetId="114" r:id="rId79"/>
    <sheet name="Tabla 63" sheetId="115" r:id="rId80"/>
    <sheet name="ANEXOS" sheetId="131" r:id="rId81"/>
    <sheet name="Tabla 64" sheetId="116" r:id="rId82"/>
    <sheet name="Tabla 78" sheetId="205" r:id="rId83"/>
    <sheet name="Tabla 79" sheetId="206" r:id="rId84"/>
    <sheet name="Tabla 80" sheetId="207" r:id="rId85"/>
    <sheet name="Tabla 81" sheetId="208" r:id="rId86"/>
    <sheet name="Tabla 82_A" sheetId="209" r:id="rId87"/>
    <sheet name="Tabla 82_B" sheetId="213" r:id="rId88"/>
    <sheet name="Tabla 82_C" sheetId="218" r:id="rId89"/>
    <sheet name="Tabla 83" sheetId="214" r:id="rId90"/>
    <sheet name="Tabla 84" sheetId="215" r:id="rId91"/>
    <sheet name="Tabla 85" sheetId="216" r:id="rId92"/>
    <sheet name="Tabla 86" sheetId="210" r:id="rId93"/>
    <sheet name="Anexo II.1" sheetId="160" r:id="rId94"/>
    <sheet name="Anexo II.2" sheetId="163" r:id="rId95"/>
    <sheet name="Anexo II.3" sheetId="164" r:id="rId96"/>
    <sheet name="Anexo II.4" sheetId="212" r:id="rId97"/>
  </sheets>
  <externalReferences>
    <externalReference r:id="rId98"/>
    <externalReference r:id="rId99"/>
  </externalReferences>
  <definedNames>
    <definedName name="_xlnm.Print_Area" localSheetId="1">'Índice de tablas'!$A$1:$D$102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43" l="1"/>
  <c r="F8" i="143"/>
  <c r="C24" i="213" l="1"/>
  <c r="C23" i="213"/>
  <c r="C22" i="213"/>
  <c r="C21" i="213"/>
  <c r="C20" i="213"/>
  <c r="C19" i="213"/>
  <c r="C18" i="213"/>
  <c r="C17" i="213"/>
  <c r="C16" i="213"/>
  <c r="C15" i="213"/>
  <c r="C14" i="213"/>
  <c r="C13" i="213"/>
  <c r="C12" i="213"/>
  <c r="C8" i="207"/>
  <c r="D8" i="207"/>
  <c r="E8" i="207"/>
  <c r="F8" i="207"/>
  <c r="G8" i="207"/>
  <c r="H8" i="207"/>
  <c r="I8" i="207"/>
  <c r="M23" i="154" l="1"/>
  <c r="L13" i="154"/>
  <c r="K13" i="154"/>
  <c r="J13" i="154"/>
  <c r="I13" i="154"/>
  <c r="H13" i="154"/>
  <c r="G13" i="154"/>
  <c r="F13" i="154"/>
  <c r="E13" i="154"/>
  <c r="G8" i="174" l="1"/>
  <c r="C20" i="209" l="1"/>
  <c r="C21" i="209"/>
  <c r="C22" i="209"/>
  <c r="C23" i="209"/>
  <c r="C24" i="209"/>
  <c r="G8" i="172" l="1"/>
  <c r="C19" i="209" l="1"/>
  <c r="C18" i="209"/>
  <c r="C17" i="209"/>
  <c r="C16" i="209"/>
  <c r="C15" i="209"/>
  <c r="C14" i="209"/>
  <c r="C13" i="209"/>
  <c r="C12" i="209"/>
  <c r="C9" i="207" l="1"/>
  <c r="C10" i="207"/>
  <c r="C11" i="207"/>
  <c r="C12" i="207"/>
  <c r="C13" i="207"/>
  <c r="C14" i="207"/>
  <c r="C15" i="207"/>
  <c r="C17" i="207"/>
  <c r="H8" i="107" l="1"/>
  <c r="G8" i="107"/>
  <c r="F8" i="107"/>
  <c r="E8" i="107"/>
  <c r="F8" i="174" l="1"/>
  <c r="M13" i="154" l="1"/>
  <c r="E10" i="154" l="1"/>
  <c r="G11" i="154"/>
  <c r="H12" i="154"/>
  <c r="I14" i="154"/>
  <c r="J15" i="154"/>
  <c r="K16" i="154"/>
  <c r="L17" i="154"/>
  <c r="E19" i="154"/>
  <c r="G20" i="154"/>
  <c r="H21" i="154"/>
  <c r="I22" i="154"/>
  <c r="J23" i="154"/>
  <c r="K24" i="154"/>
  <c r="L25" i="154"/>
  <c r="G10" i="154"/>
  <c r="H11" i="154"/>
  <c r="I12" i="154"/>
  <c r="J14" i="154"/>
  <c r="K15" i="154"/>
  <c r="L16" i="154"/>
  <c r="E18" i="154"/>
  <c r="G19" i="154"/>
  <c r="H20" i="154"/>
  <c r="I21" i="154"/>
  <c r="J22" i="154"/>
  <c r="K23" i="154"/>
  <c r="L24" i="154"/>
  <c r="E9" i="154"/>
  <c r="I11" i="154"/>
  <c r="J12" i="154"/>
  <c r="K14" i="154"/>
  <c r="L15" i="154"/>
  <c r="E17" i="154"/>
  <c r="G18" i="154"/>
  <c r="H19" i="154"/>
  <c r="I20" i="154"/>
  <c r="J21" i="154"/>
  <c r="K22" i="154"/>
  <c r="L23" i="154"/>
  <c r="E25" i="154"/>
  <c r="H9" i="154"/>
  <c r="L14" i="154"/>
  <c r="E16" i="154"/>
  <c r="J20" i="154"/>
  <c r="K21" i="154"/>
  <c r="L22" i="154"/>
  <c r="E24" i="154"/>
  <c r="G25" i="154"/>
  <c r="I10" i="154"/>
  <c r="H18" i="154"/>
  <c r="J10" i="154"/>
  <c r="K11" i="154"/>
  <c r="L12" i="154"/>
  <c r="E15" i="154"/>
  <c r="G16" i="154"/>
  <c r="H17" i="154"/>
  <c r="I18" i="154"/>
  <c r="J19" i="154"/>
  <c r="K20" i="154"/>
  <c r="L21" i="154"/>
  <c r="E23" i="154"/>
  <c r="G24" i="154"/>
  <c r="H25" i="154"/>
  <c r="G9" i="154"/>
  <c r="J11" i="154"/>
  <c r="I19" i="154"/>
  <c r="J9" i="154"/>
  <c r="L11" i="154"/>
  <c r="G15" i="154"/>
  <c r="I17" i="154"/>
  <c r="J18" i="154"/>
  <c r="K19" i="154"/>
  <c r="L20" i="154"/>
  <c r="E22" i="154"/>
  <c r="G23" i="154"/>
  <c r="H24" i="154"/>
  <c r="I25" i="154"/>
  <c r="H10" i="154"/>
  <c r="K12" i="154"/>
  <c r="G17" i="154"/>
  <c r="I9" i="154"/>
  <c r="K10" i="154"/>
  <c r="E14" i="154"/>
  <c r="H16" i="154"/>
  <c r="K9" i="154"/>
  <c r="L10" i="154"/>
  <c r="E12" i="154"/>
  <c r="G14" i="154"/>
  <c r="H15" i="154"/>
  <c r="I16" i="154"/>
  <c r="J17" i="154"/>
  <c r="K18" i="154"/>
  <c r="L19" i="154"/>
  <c r="E21" i="154"/>
  <c r="G22" i="154"/>
  <c r="H23" i="154"/>
  <c r="I24" i="154"/>
  <c r="J25" i="154"/>
  <c r="L9" i="154"/>
  <c r="E11" i="154"/>
  <c r="G12" i="154"/>
  <c r="H14" i="154"/>
  <c r="I15" i="154"/>
  <c r="J16" i="154"/>
  <c r="K17" i="154"/>
  <c r="L18" i="154"/>
  <c r="E20" i="154"/>
  <c r="G21" i="154"/>
  <c r="H22" i="154"/>
  <c r="I23" i="154"/>
  <c r="J24" i="154"/>
  <c r="K25" i="154"/>
  <c r="F12" i="154" l="1"/>
  <c r="M12" i="154"/>
  <c r="F19" i="154" l="1"/>
  <c r="F18" i="154"/>
  <c r="F21" i="154"/>
  <c r="M11" i="154"/>
  <c r="F20" i="154"/>
  <c r="M17" i="154"/>
  <c r="F16" i="154"/>
  <c r="M16" i="154"/>
  <c r="M18" i="154"/>
  <c r="M24" i="154"/>
  <c r="F15" i="154"/>
  <c r="F22" i="154"/>
  <c r="M14" i="154"/>
  <c r="F14" i="154"/>
  <c r="F10" i="154"/>
  <c r="M10" i="154"/>
  <c r="F9" i="154"/>
  <c r="M15" i="154"/>
  <c r="F23" i="154"/>
  <c r="F11" i="154"/>
  <c r="F25" i="154"/>
  <c r="M9" i="154"/>
  <c r="M22" i="154"/>
  <c r="M20" i="154"/>
  <c r="M25" i="154"/>
  <c r="F24" i="154"/>
  <c r="M19" i="154"/>
  <c r="M21" i="154"/>
  <c r="F17" i="154"/>
</calcChain>
</file>

<file path=xl/sharedStrings.xml><?xml version="1.0" encoding="utf-8"?>
<sst xmlns="http://schemas.openxmlformats.org/spreadsheetml/2006/main" count="4582" uniqueCount="2263">
  <si>
    <t>Nº Tabla/Gráfico</t>
  </si>
  <si>
    <t>Nombre</t>
  </si>
  <si>
    <t>CAPITULO 1</t>
  </si>
  <si>
    <t>REQUERIMIENTOS GENERALES DE INFORMACIÓN Y ÁMBITO DE APLICACION</t>
  </si>
  <si>
    <t>Tabla 1</t>
  </si>
  <si>
    <t>Principales cifras de capital y ratios de solvencia</t>
  </si>
  <si>
    <t>Tabla 2</t>
  </si>
  <si>
    <t>KM1</t>
  </si>
  <si>
    <t>Plantilla de indicadores clave</t>
  </si>
  <si>
    <t>Tabla 3</t>
  </si>
  <si>
    <t xml:space="preserve">LI1 </t>
  </si>
  <si>
    <t>Diferencias entre el ámbito de consolidación contable y el ámbito de consolidación prudencial y correspondencia de las categorías de estados financieros con las categorías de riesgo reglamentario</t>
  </si>
  <si>
    <t>Tabla 4</t>
  </si>
  <si>
    <t xml:space="preserve">LI2 </t>
  </si>
  <si>
    <t>Principales fuentes de discrepancias entre las cuantías de las exposiciones con fines reguladores y los valores contables en los estados financieros</t>
  </si>
  <si>
    <t>Tabla 5</t>
  </si>
  <si>
    <t>LI3</t>
  </si>
  <si>
    <t>Esquema de las diferencias en los ámbitos de consolidación (ente por ente)</t>
  </si>
  <si>
    <t>Tabla 6</t>
  </si>
  <si>
    <t>Sociedades del grupo consolidable consolidadas por el método de Integración Global</t>
  </si>
  <si>
    <t>Tabla 7</t>
  </si>
  <si>
    <t>Sociedades del grupo no consolidable por actividad consolidadas por el método de la participación</t>
  </si>
  <si>
    <t>Tabla 8</t>
  </si>
  <si>
    <t>Sociedades multigrupo del grupo no consolidable por actividad consolidadas por el método de la participación</t>
  </si>
  <si>
    <t>Tabla 9</t>
  </si>
  <si>
    <t>Sociedades Asociadas consolidadas por el método de la participación</t>
  </si>
  <si>
    <t>Tabla 10</t>
  </si>
  <si>
    <t>PV1</t>
  </si>
  <si>
    <t>Ajustes de valoración prudente (PVA)</t>
  </si>
  <si>
    <t>CAPITULO 2</t>
  </si>
  <si>
    <t>POLÍTICAS Y OBJETIVOS EN MATERIA DE GESTIÓN DE RIESGOS</t>
  </si>
  <si>
    <t>CAPITULO 3</t>
  </si>
  <si>
    <t>RECURSOS PROPIOS COMPUTABLES - FONDOS PROPIOS</t>
  </si>
  <si>
    <t>Tabla 11</t>
  </si>
  <si>
    <t>CC1</t>
  </si>
  <si>
    <t>Composición de los fondos propios reglamentarios</t>
  </si>
  <si>
    <t>Tabla 12</t>
  </si>
  <si>
    <t>CCA</t>
  </si>
  <si>
    <t xml:space="preserve">Principales características de los instrumentos reglamentarios de fondos propios y los instrumentos de pasivos admisibles </t>
  </si>
  <si>
    <t>Tabla 13</t>
  </si>
  <si>
    <t>CC2</t>
  </si>
  <si>
    <t xml:space="preserve">Conciliación de los fondos propios reglamentarios con el balance en los estados financieros auditados  </t>
  </si>
  <si>
    <t>Tabla 14</t>
  </si>
  <si>
    <t>Plantilla NIIF 9 y 468</t>
  </si>
  <si>
    <t>CAPITULO 4</t>
  </si>
  <si>
    <t>REQUERIMIENTOS DE RECURSOS PROPIOS MÍNIMOS</t>
  </si>
  <si>
    <t>Tabla 15</t>
  </si>
  <si>
    <t xml:space="preserve">OV1 </t>
  </si>
  <si>
    <t>Resumen de los importes totales de exposición al riesgo</t>
  </si>
  <si>
    <t>Tabla 16</t>
  </si>
  <si>
    <t xml:space="preserve">Método estándar — Exposición al riesgo de crédito y efectos de la reducción del riesgo de crédito </t>
  </si>
  <si>
    <t>Tabla 17</t>
  </si>
  <si>
    <t>CCR1</t>
  </si>
  <si>
    <t>Análisis de la exposición al riesgo de contraparte por método</t>
  </si>
  <si>
    <t>Tabla 18</t>
  </si>
  <si>
    <t>Tabla 19</t>
  </si>
  <si>
    <t>Tabla 20</t>
  </si>
  <si>
    <t>CCR2</t>
  </si>
  <si>
    <t>Operaciones sujetas a requisitos de fondos propios por riesgo de CVA</t>
  </si>
  <si>
    <t>Tabla 21</t>
  </si>
  <si>
    <t>OR1</t>
  </si>
  <si>
    <t xml:space="preserve">Requisitos de fondos propios por riesgo operativo e importes de las exposiciones ponderadas por riesgo </t>
  </si>
  <si>
    <t>Tabla 22</t>
  </si>
  <si>
    <t>Tabla 23</t>
  </si>
  <si>
    <t>LR1</t>
  </si>
  <si>
    <t>LRSum: Resumen de la conciliación de los activos contables y las exposiciones correspondientes a la ratio de apalancamiento</t>
  </si>
  <si>
    <t>Tabla 24</t>
  </si>
  <si>
    <t>LR2</t>
  </si>
  <si>
    <t>LRCom: Cuadro divulgativo común de la ratio de apalancamiento</t>
  </si>
  <si>
    <t>Tabla 25</t>
  </si>
  <si>
    <t>LR3</t>
  </si>
  <si>
    <t>LRSpl: Desglose de exposiciones dentro de balance (excluidos derivados, operaciones de financiación de valores y exposiciones excluidas)</t>
  </si>
  <si>
    <t>Tabla 26</t>
  </si>
  <si>
    <t>LIQ1</t>
  </si>
  <si>
    <t>Información cuantitativa de la ratio de cobertura de liquidez</t>
  </si>
  <si>
    <t>Tabla 27</t>
  </si>
  <si>
    <t>LIQ2</t>
  </si>
  <si>
    <t>Ratio de financiación estable neta</t>
  </si>
  <si>
    <t>Tabla 28</t>
  </si>
  <si>
    <t>CCyB2</t>
  </si>
  <si>
    <t>Importe del colchón de capital anticíclico específico de cada entidad</t>
  </si>
  <si>
    <t>Tabla 29</t>
  </si>
  <si>
    <t>CCyB1</t>
  </si>
  <si>
    <t>CAPITULO 5</t>
  </si>
  <si>
    <t>INFORMACIÓN SOBRE LOS RIESGOS DE CRÉDITO Y DILUCIÓN</t>
  </si>
  <si>
    <t>Tabla 30</t>
  </si>
  <si>
    <t>Tabla 31</t>
  </si>
  <si>
    <t>Tabla 32</t>
  </si>
  <si>
    <t>Tabla 33</t>
  </si>
  <si>
    <t>Tabla 34</t>
  </si>
  <si>
    <t>Tabla 35</t>
  </si>
  <si>
    <t>Tabla 36</t>
  </si>
  <si>
    <t>Tabla 37</t>
  </si>
  <si>
    <t>Tabla 38</t>
  </si>
  <si>
    <t>Tabla 39</t>
  </si>
  <si>
    <t>Plantilla 1</t>
  </si>
  <si>
    <t>Tabla 40</t>
  </si>
  <si>
    <t>Plantilla 2</t>
  </si>
  <si>
    <t>Tabla 41</t>
  </si>
  <si>
    <t>Plantilla 3</t>
  </si>
  <si>
    <t>Tabla 42</t>
  </si>
  <si>
    <t>CCR3</t>
  </si>
  <si>
    <t>Tabla 43</t>
  </si>
  <si>
    <t>CCR5</t>
  </si>
  <si>
    <t>Composición de las garantías reales para las exposiciones al riesgo de contraparte</t>
  </si>
  <si>
    <t>Tabla 44</t>
  </si>
  <si>
    <t>CCR8</t>
  </si>
  <si>
    <t>Exposiciones frente a ECC</t>
  </si>
  <si>
    <t>Tabla 45</t>
  </si>
  <si>
    <t>CR1</t>
  </si>
  <si>
    <t>Exposiciones no dudosas y dudosas y provisiones conexas</t>
  </si>
  <si>
    <t>Tabla 46</t>
  </si>
  <si>
    <t>CR1-A</t>
  </si>
  <si>
    <t>Vencimiento de las exposiciones</t>
  </si>
  <si>
    <t>Tabla 47</t>
  </si>
  <si>
    <t>CR2</t>
  </si>
  <si>
    <t>Variaciones del volumen de préstamos y anticipos dudosos</t>
  </si>
  <si>
    <t>Tabla 48</t>
  </si>
  <si>
    <t>CQ1</t>
  </si>
  <si>
    <t>Calidad crediticia de las exposiciones reestructuradas o refinanciadas</t>
  </si>
  <si>
    <t>Tabla 49</t>
  </si>
  <si>
    <t>CQ3</t>
  </si>
  <si>
    <t>Calidad crediticia de las exposiciones no dudosas y dudosas por días vencidos</t>
  </si>
  <si>
    <t>Tabla 50</t>
  </si>
  <si>
    <t>CQ4</t>
  </si>
  <si>
    <t xml:space="preserve">Calidad de las exposiciones dudosas por situación geográfica </t>
  </si>
  <si>
    <t>Tabla 51</t>
  </si>
  <si>
    <t>CQ5</t>
  </si>
  <si>
    <t>Calidad crediticia de los préstamos y anticipos a sociedades no financieras por sector de actividad</t>
  </si>
  <si>
    <t>Tabla 52</t>
  </si>
  <si>
    <t>CQ7</t>
  </si>
  <si>
    <t>Garantías reales obtenidas mediante toma de posesión y procesos de ejecución</t>
  </si>
  <si>
    <t>CAPITULO 6</t>
  </si>
  <si>
    <t>RIESGO DE CRÉDITO: MÉTODO ESTÁNDAR</t>
  </si>
  <si>
    <t>Tabla 53</t>
  </si>
  <si>
    <t>Tabla 54</t>
  </si>
  <si>
    <t>Tabla 55</t>
  </si>
  <si>
    <t>Tabla 56</t>
  </si>
  <si>
    <t>CR5</t>
  </si>
  <si>
    <t>CAPITULO 7</t>
  </si>
  <si>
    <t>RIESGO DE CRÉDITO: MÉTODO BASADO EN CALIFICACIONES INTERNAS</t>
  </si>
  <si>
    <t>CAPITULO 8</t>
  </si>
  <si>
    <t>OPERACIONES DE TITULIZACIÓN</t>
  </si>
  <si>
    <t>Tabla 57</t>
  </si>
  <si>
    <t>Tabla 58</t>
  </si>
  <si>
    <t>SEC5</t>
  </si>
  <si>
    <t xml:space="preserve">Exposiciones titulizadas por la entidad — Exposiciones con impago y ajustes por riesgo de crédito específico </t>
  </si>
  <si>
    <t>Tabla 59</t>
  </si>
  <si>
    <t>CAPITULO 9</t>
  </si>
  <si>
    <t>TÉCNICAS DE REDUCCIÓN DEL RIESGO DE CRÉDITO</t>
  </si>
  <si>
    <t>Tabla 60</t>
  </si>
  <si>
    <t>Tabla 61</t>
  </si>
  <si>
    <t>CR3</t>
  </si>
  <si>
    <t>Panorámica de las técnicas de reducción del riesgo de crédito:  divulgación de información sobre el uso de técnicas de reducción del riesgo de crédito</t>
  </si>
  <si>
    <t>Tabla 62</t>
  </si>
  <si>
    <t xml:space="preserve">Distribución de las exposiciones cubiertas con garantías reales admisibles por categoría de riesgo </t>
  </si>
  <si>
    <t>Tabla 63</t>
  </si>
  <si>
    <t>Distribución de las exposiciones cubiertas con garantías personales y derivados de crédito por categoría de riesgo</t>
  </si>
  <si>
    <t>CAPITULO 10</t>
  </si>
  <si>
    <t>INFORMACIÓN SOBRE EL RIESGO DE MERCADO DE LA CARTERA DE NEGOCIACIÓN</t>
  </si>
  <si>
    <t>Tabla 64</t>
  </si>
  <si>
    <t>MR1</t>
  </si>
  <si>
    <t>Riesgo de mercado según el método estándar</t>
  </si>
  <si>
    <t>CAPITULO 11</t>
  </si>
  <si>
    <t>METODOLOGÍA APLICADA EN EL CÁLCULO DE REQUERIMIENTOS DE RECURSOS PROPIOS POR RIESGO OPERATIVO</t>
  </si>
  <si>
    <t>CAPITULO 12</t>
  </si>
  <si>
    <t>PARTICIPACIONES E INSTRUMENTOS DE CAPITAL NO INCLUIDOS EN LA CARTERA DE NEGOCIACIÓN</t>
  </si>
  <si>
    <t>Instrumentos de capital, no incluidos en la cartera de negociación</t>
  </si>
  <si>
    <t>Clasificación de los instrumentos por tipo y naturaleza</t>
  </si>
  <si>
    <t>Pérdidas y ganancias registradas por la renta variable</t>
  </si>
  <si>
    <t>CAPITULO 13</t>
  </si>
  <si>
    <t>RIESGO DE TIPO DE INTERÉS EN POSICIONES NO INCLUIDAS EN LA CARTERA DE NEGOCIACIÓN</t>
  </si>
  <si>
    <t>CAPITULO 14</t>
  </si>
  <si>
    <t>ACTIVOS GARANTIZANDO OPERACIONES DE FINANCIACIÓN ("ASSET ENCUMBRANCE")</t>
  </si>
  <si>
    <t>Activos con cargas y sin cargas</t>
  </si>
  <si>
    <t>Garantías reales recibidas y valores representativos de deuda propios emitidos</t>
  </si>
  <si>
    <t>AE3</t>
  </si>
  <si>
    <t>CAPITULO 15</t>
  </si>
  <si>
    <t>INFORMACION SOBRE REMUNERACIONES</t>
  </si>
  <si>
    <t>REM1</t>
  </si>
  <si>
    <t xml:space="preserve">Remuneración concedida respecto del ejercicio </t>
  </si>
  <si>
    <t>Número de empleados que se beneficia de una de las excepciones establecidas en el artículo 94, apartado 3 y su remuneración total</t>
  </si>
  <si>
    <t>REM3</t>
  </si>
  <si>
    <t xml:space="preserve">Remuneración diferida </t>
  </si>
  <si>
    <t>REM5</t>
  </si>
  <si>
    <t xml:space="preserve">Información sobre la remuneración del personal cuyas actividades profesionales inciden de manera importante en el perfil de riesgo de la entidad </t>
  </si>
  <si>
    <t>REM4</t>
  </si>
  <si>
    <t>Remuneración de 1 millón EUR o más al año</t>
  </si>
  <si>
    <t>Niveles de atribución</t>
  </si>
  <si>
    <t>Identificador EBA</t>
  </si>
  <si>
    <t>Índice de Tablas</t>
  </si>
  <si>
    <t>Volver índice</t>
  </si>
  <si>
    <r>
      <t xml:space="preserve">Tabla 1. </t>
    </r>
    <r>
      <rPr>
        <b/>
        <sz val="11"/>
        <color theme="1"/>
        <rFont val="Arial"/>
        <family val="2"/>
      </rPr>
      <t>Principales cifras de capital y ratios de solvencia.</t>
    </r>
  </si>
  <si>
    <r>
      <t>Tabla 2.</t>
    </r>
    <r>
      <rPr>
        <b/>
        <sz val="11"/>
        <color theme="1"/>
        <rFont val="Arial"/>
        <family val="2"/>
      </rPr>
      <t xml:space="preserve"> Plantilla de indicadores clave.</t>
    </r>
  </si>
  <si>
    <r>
      <t xml:space="preserve">Tabla 4. </t>
    </r>
    <r>
      <rPr>
        <b/>
        <sz val="11"/>
        <color theme="1"/>
        <rFont val="Arial"/>
        <family val="2"/>
      </rPr>
      <t>Principales fuentes de discrepancias entre las cuantías de las exposiciones con fines reguladores y los valores contables en los estados financieros.</t>
    </r>
  </si>
  <si>
    <r>
      <t xml:space="preserve">Tabla 5. </t>
    </r>
    <r>
      <rPr>
        <b/>
        <sz val="11"/>
        <color theme="1"/>
        <rFont val="Arial"/>
        <family val="2"/>
      </rPr>
      <t>Esquema de las diferencias en los ámbitos de consolidación (ente por ente).</t>
    </r>
  </si>
  <si>
    <r>
      <t>Tabla 9.</t>
    </r>
    <r>
      <rPr>
        <b/>
        <sz val="11"/>
        <color theme="1"/>
        <rFont val="Arial"/>
        <family val="2"/>
      </rPr>
      <t xml:space="preserve"> Sociedades Asociadas consolidadas por el método de la participación.</t>
    </r>
  </si>
  <si>
    <t>Capital de nivel 1 ordinario (CET1)</t>
  </si>
  <si>
    <t xml:space="preserve">Capital de nivel 1 </t>
  </si>
  <si>
    <t xml:space="preserve">Capital total </t>
  </si>
  <si>
    <t>Importe total de la exposición al riesgo</t>
  </si>
  <si>
    <t>Ratio CET1</t>
  </si>
  <si>
    <t>Ratio de capital de nivel 1</t>
  </si>
  <si>
    <t>Ratio de capital total</t>
  </si>
  <si>
    <t>a</t>
  </si>
  <si>
    <t>b</t>
  </si>
  <si>
    <t>c</t>
  </si>
  <si>
    <t>d</t>
  </si>
  <si>
    <t>e</t>
  </si>
  <si>
    <t>Fondos propios disponibles (importes)</t>
  </si>
  <si>
    <t xml:space="preserve">Capital de nivel 1 ordinario </t>
  </si>
  <si>
    <t>Importes de las exposiciones ponderadas por riesgo</t>
  </si>
  <si>
    <t>Ratios de capital (en porcentaje del importe de la exposición ponderada por riesgo)</t>
  </si>
  <si>
    <t>Ratio de capital de nivel 1 ordinario (%)</t>
  </si>
  <si>
    <t>Ratio de capital de nivel 1 (%)</t>
  </si>
  <si>
    <t>Ratio de capital total (%)</t>
  </si>
  <si>
    <t>Requisitos de fondos propios adicionales para hacer frente a riesgos distintos del riesgo de apalancamiento excesivo (en porcentaje del importe de la exposición ponderada por riesgo)</t>
  </si>
  <si>
    <t>EU 7a</t>
  </si>
  <si>
    <t xml:space="preserve">Requisitos de fondos propios adicionales para hacer frente a riesgos distintos del riesgo de apalancamiento excesivo (%) </t>
  </si>
  <si>
    <t>EU 7b</t>
  </si>
  <si>
    <t xml:space="preserve">     De los cuales: estarán compuestos por capital de nivel 1 ordinario (puntos porcentuales)</t>
  </si>
  <si>
    <t>EU 7c</t>
  </si>
  <si>
    <t xml:space="preserve">     De los cuales: estarán compuestos por capital de nivel 1 (puntos porcentuales)</t>
  </si>
  <si>
    <t>EU 7d</t>
  </si>
  <si>
    <t>Total de los requisitos de fondos propios del PRES (%)</t>
  </si>
  <si>
    <t>Colchón combinado y requisito global de capital (en porcentaje del importe de la exposición ponderada por riesgo)</t>
  </si>
  <si>
    <t>Colchón de conservación de capital (%)</t>
  </si>
  <si>
    <t>EU 8a</t>
  </si>
  <si>
    <t>Colchón de conservación debido al riesgo macroprudencial o sistémico observado en un Estado miembro (%)</t>
  </si>
  <si>
    <t>Colchón de capital anticíclico específico de la entidad (%)</t>
  </si>
  <si>
    <t>EU 9a</t>
  </si>
  <si>
    <t>Colchón de riesgo sistémico (%)</t>
  </si>
  <si>
    <t>Colchón de entidades de importancia sistémica mundial (%)</t>
  </si>
  <si>
    <t>EU 10a</t>
  </si>
  <si>
    <t>Colchón de otras entidades de importancia sistémica (%)</t>
  </si>
  <si>
    <t>Requisitos combinados de colchón (%)</t>
  </si>
  <si>
    <t>EU 11a</t>
  </si>
  <si>
    <t>Requisitos globales de capital (%)</t>
  </si>
  <si>
    <t>Capital de nivel 1 ordinario disponible tras cumplir el total de los requisitos de fondos propios del PRES (%)</t>
  </si>
  <si>
    <t>Ratio de apalancamiento</t>
  </si>
  <si>
    <t>Medida de la exposición total</t>
  </si>
  <si>
    <t>Ratio de apalancamiento (%)</t>
  </si>
  <si>
    <t>Requisitos de fondos propios adicionales para hacer frente al riesgo de apalancamiento excesivo 
(en porcentaje de la medida de la exposición total)</t>
  </si>
  <si>
    <t>EU 14a</t>
  </si>
  <si>
    <t xml:space="preserve">Requisitos de fondos propios adicionales para hacer frente al riesgo de apalancamiento excesivo (%) </t>
  </si>
  <si>
    <t>EU 14b</t>
  </si>
  <si>
    <t>EU 14c</t>
  </si>
  <si>
    <t>Total de los requisitos de ratio de apalancamiento del PRES (%)</t>
  </si>
  <si>
    <t>-</t>
  </si>
  <si>
    <t>EU 14d</t>
  </si>
  <si>
    <t>Colchón de ratio de apalancamiento y requisito global de ratio de apalancamiento
 (en porcentaje de la medida de la exposición total)</t>
  </si>
  <si>
    <t>Requisito de colchón de ratio de apalancamiento (%)</t>
  </si>
  <si>
    <t>EU 14e</t>
  </si>
  <si>
    <t>Requisito de ratio de apalancamiento global (%)</t>
  </si>
  <si>
    <t>Ratio de cobertura de liquidez</t>
  </si>
  <si>
    <t>Total de activos líquidos de alta calidad (HQLA, por sus siglas en inglés) (valor ponderado, media)</t>
  </si>
  <si>
    <t>EU 16a</t>
  </si>
  <si>
    <t xml:space="preserve">Salidas de efectivo — Valor ponderado total </t>
  </si>
  <si>
    <t>EU 16b</t>
  </si>
  <si>
    <t xml:space="preserve">Entradas de efectivo — Valor ponderado total </t>
  </si>
  <si>
    <t>Total de salidas netas de efectivo (valor ajustado)</t>
  </si>
  <si>
    <t>Ratio de cobertura de liquidez (%)</t>
  </si>
  <si>
    <t>Total de financiación estable disponible</t>
  </si>
  <si>
    <t>Total de financiación estable total requerida</t>
  </si>
  <si>
    <t>Ratio de financiación estable neta (%)</t>
  </si>
  <si>
    <t>f</t>
  </si>
  <si>
    <t>g</t>
  </si>
  <si>
    <t>Valores contables de las partidas</t>
  </si>
  <si>
    <t>Valores contables reflejados en los Estados Financieros publicados</t>
  </si>
  <si>
    <t>Valores contables con arreglo al ámbito de consolidación prudencial</t>
  </si>
  <si>
    <t>Sujetas al marco
de riesgo
de crédito</t>
  </si>
  <si>
    <t>Sujetas al marco 
de riesgo
de contraparte</t>
  </si>
  <si>
    <t>Sujeto al marco
de titulización</t>
  </si>
  <si>
    <t>Sujetas al marco de riesgo de mercado</t>
  </si>
  <si>
    <t>No sujetas a requerimientos
de capital o
deducción de
capital</t>
  </si>
  <si>
    <t>Activo</t>
  </si>
  <si>
    <t>Efectivo, saldos en efectivo en bancos centrales y otros depósitos a la vista</t>
  </si>
  <si>
    <t>Activos financieros mantenidos para negociar</t>
  </si>
  <si>
    <t>Activos financieros no destinados a negociación valorados obligatoriamente a valor razonable con cambios en resultados</t>
  </si>
  <si>
    <t>Activos financieros designados a valor razonable con cambios en resultados</t>
  </si>
  <si>
    <t>Activos financieros a valor razonable con cambios en otro resultado global</t>
  </si>
  <si>
    <t>Activos financieros a coste amortizado</t>
  </si>
  <si>
    <t>Derivados - contabilidad de coberturas</t>
  </si>
  <si>
    <t>Cambios del valor razonable de los elementos cubiertos de una cartera con cobertura del riesgo de tipo de interés</t>
  </si>
  <si>
    <t>Inversiones en negocios conjuntos y asociadas</t>
  </si>
  <si>
    <t>Activos amparados por contratos de seguro o reaseguro</t>
  </si>
  <si>
    <t>Activos tangibles</t>
  </si>
  <si>
    <t>Activos intangibles</t>
  </si>
  <si>
    <t>Activos por impuestos</t>
  </si>
  <si>
    <t>Otros activos</t>
  </si>
  <si>
    <t>Activos no corrientes y grupos enajenables de elementos que se han clasificado como mantenidos para la venta</t>
  </si>
  <si>
    <t>Activo Total </t>
  </si>
  <si>
    <t>Pasivo</t>
  </si>
  <si>
    <t>Pasivos financieros mantenidos para negociar</t>
  </si>
  <si>
    <t>Pasivos financieros designados a valor razonable con cambios en resultados</t>
  </si>
  <si>
    <t>Pasivos financieros a coste amortizado</t>
  </si>
  <si>
    <t>Pasivos amparados por contratos de seguro o reaseguro</t>
  </si>
  <si>
    <t>Provisiones</t>
  </si>
  <si>
    <t>Pasivos por impuestos</t>
  </si>
  <si>
    <t>Otros pasivos</t>
  </si>
  <si>
    <t>Pasivos incluidos en grupos enajenables de elementos que se han clasificado como mantenidos para la venta</t>
  </si>
  <si>
    <t>Pasivo Total </t>
  </si>
  <si>
    <t>Total</t>
  </si>
  <si>
    <t>Partidas sujetas a:</t>
  </si>
  <si>
    <t>Marco del riesgo de crédito</t>
  </si>
  <si>
    <t xml:space="preserve">Marco de titulización </t>
  </si>
  <si>
    <t xml:space="preserve">Marco de riesgo de crédito de contraparte </t>
  </si>
  <si>
    <t>Marco de riesgo de mercado</t>
  </si>
  <si>
    <t>Importe correspondiente al valor contable del activo en el ámbito de consolidación prudencial (según plantilla LI1)</t>
  </si>
  <si>
    <t>Importe correspondiente al valor contable del pasivo en el ámbito de consolidación prudencial (según plantilla LI1)</t>
  </si>
  <si>
    <t>Importe neto total en el ámbito de consolidación prudencial:</t>
  </si>
  <si>
    <t>Saldos fuera del balance</t>
  </si>
  <si>
    <t xml:space="preserve">Diferencias en las valoraciones </t>
  </si>
  <si>
    <t>Diferencias debidas a normas de compensación distintas de las incluidas en la fila 2</t>
  </si>
  <si>
    <t>Diferencias debidas a la consideración de las provisiones</t>
  </si>
  <si>
    <t>Diferencias debidas al uso de técnicas de reducción del riesgo de crédito</t>
  </si>
  <si>
    <t>Diferencias debidas a factores de conversión del crédito</t>
  </si>
  <si>
    <t>Diferencias debidas a titulizaciones con transferencia de riesgo</t>
  </si>
  <si>
    <t>Otras diferencias</t>
  </si>
  <si>
    <t>Cuantías de las exposiciones con fines reguladores</t>
  </si>
  <si>
    <t>h</t>
  </si>
  <si>
    <t>Nombre de la entidad</t>
  </si>
  <si>
    <t>Método de consolidación prudencial</t>
  </si>
  <si>
    <t>Descripción del ente</t>
  </si>
  <si>
    <t>Consolidación íntegral</t>
  </si>
  <si>
    <t>Consolidación proporcional</t>
  </si>
  <si>
    <t>Método de equivalencia</t>
  </si>
  <si>
    <t>Ni consolidado ni deducido</t>
  </si>
  <si>
    <t>Deducidas</t>
  </si>
  <si>
    <t>Hostelería</t>
  </si>
  <si>
    <t>(*) Registrado contablemente en los epígrafes de “Activos no corrientes y grupos enajenables de elementos que se han clasificado como mantenidos para la venta” y “Pasivos incluidos en grupos enajenables de elementos que se han clasificado como mantenidos para la venta” de los balances consolidados.</t>
  </si>
  <si>
    <r>
      <rPr>
        <b/>
        <sz val="11"/>
        <color rgb="FF5B87DA"/>
        <rFont val="Arial"/>
        <family val="2"/>
      </rPr>
      <t>Método de consolidación contable</t>
    </r>
    <r>
      <rPr>
        <b/>
        <sz val="8"/>
        <color rgb="FF5B87DA"/>
        <rFont val="Arial"/>
        <family val="2"/>
      </rPr>
      <t xml:space="preserve"> (Perímetro Público)</t>
    </r>
  </si>
  <si>
    <t>%  Derechos de Voto Controlados por el Grupo</t>
  </si>
  <si>
    <t>Sociedad</t>
  </si>
  <si>
    <t>Domicilio</t>
  </si>
  <si>
    <t>Actividad</t>
  </si>
  <si>
    <t>Directos</t>
  </si>
  <si>
    <t>Indirectos</t>
  </si>
  <si>
    <t>Otros servicios</t>
  </si>
  <si>
    <t>%  Derechos de Voto Controlados por la ABANCA</t>
  </si>
  <si>
    <t>EU e1</t>
  </si>
  <si>
    <t>EU e2</t>
  </si>
  <si>
    <t>Categoría de riesgo</t>
  </si>
  <si>
    <t>AVA a nivel de categoría – Incertidumbre de valoración</t>
  </si>
  <si>
    <t>Total a nivel de categoría tras diversificación</t>
  </si>
  <si>
    <t>AVA a nivel de categoría</t>
  </si>
  <si>
    <t>Valores participativos</t>
  </si>
  <si>
    <t>Tipos de interés</t>
  </si>
  <si>
    <t>Tipo de cambio</t>
  </si>
  <si>
    <t>Crédito</t>
  </si>
  <si>
    <t>Materias primas</t>
  </si>
  <si>
    <t>AVA por diferenciales de crédito no devengados</t>
  </si>
  <si>
    <t>AVA por costes de inversión y financiación</t>
  </si>
  <si>
    <t>Del cual: Total enfoque principal de la cartera de negociación</t>
  </si>
  <si>
    <t>Del cual: Total enfoque principal de la cartera bancaria</t>
  </si>
  <si>
    <t>Incertidumbre de precios de mercado</t>
  </si>
  <si>
    <t>No aplicable</t>
  </si>
  <si>
    <t>Coste de cierre</t>
  </si>
  <si>
    <t>Posiciones concentradas</t>
  </si>
  <si>
    <t>Cese anticipado</t>
  </si>
  <si>
    <t>Riesgo de modelo</t>
  </si>
  <si>
    <t>Riesgo operativo</t>
  </si>
  <si>
    <t>Costes administrativos futuros</t>
  </si>
  <si>
    <t>Total ajustes de valoración adicionales</t>
  </si>
  <si>
    <t>Acciones Abanca Corporacion Bancaria</t>
  </si>
  <si>
    <t>Emisión AT1</t>
  </si>
  <si>
    <t>Emisión T2</t>
  </si>
  <si>
    <t xml:space="preserve"> Emisor </t>
  </si>
  <si>
    <t>ABANCA Corporacion Bancaria, S.A.</t>
  </si>
  <si>
    <t>ABANCA Corporación Bancaria, S.A.</t>
  </si>
  <si>
    <t xml:space="preserve"> Identificador único (por ejemplo, CUSIP, ISIN o identificador Bloomberg para la colocación privada de valores) </t>
  </si>
  <si>
    <t>ISIN: ES0165936008</t>
  </si>
  <si>
    <t>2a</t>
  </si>
  <si>
    <t>Colocación pública o privada</t>
  </si>
  <si>
    <t>Privada</t>
  </si>
  <si>
    <t>Pública</t>
  </si>
  <si>
    <t xml:space="preserve"> Legislación aplicable al instrumento </t>
  </si>
  <si>
    <t xml:space="preserve">Legislación Española </t>
  </si>
  <si>
    <t>3a</t>
  </si>
  <si>
    <t>Reconocimiento contractual de las competencias de depreciación y conversión de las autoridades de resolución.</t>
  </si>
  <si>
    <t>No</t>
  </si>
  <si>
    <t>Tratamiento Normativo</t>
  </si>
  <si>
    <t>Capital de Nivel 1 Ordinario</t>
  </si>
  <si>
    <t>Capital de Nivel 1 Adicional</t>
  </si>
  <si>
    <t>Capital de Nivel 2</t>
  </si>
  <si>
    <t xml:space="preserve">   Normas de la CRR posteriores a la transición </t>
  </si>
  <si>
    <t xml:space="preserve">   Admisibles a título individual/(sub)consolidado/ individual y (sub)consolidado </t>
  </si>
  <si>
    <t>Individual y Consolidado</t>
  </si>
  <si>
    <t xml:space="preserve">   Tipo de instrumento (cada país especificará los tipos pertinentes) </t>
  </si>
  <si>
    <t>Instrumento de capital - Acciones Ordinarias</t>
  </si>
  <si>
    <t>Acciones preferentes</t>
  </si>
  <si>
    <t>Deuda subordinada</t>
  </si>
  <si>
    <t xml:space="preserve"> Importe nominal del instrumento </t>
  </si>
  <si>
    <t xml:space="preserve"> 9a </t>
  </si>
  <si>
    <t xml:space="preserve"> 9b </t>
  </si>
  <si>
    <t xml:space="preserve"> Precio de reembolso </t>
  </si>
  <si>
    <t>n/p</t>
  </si>
  <si>
    <t xml:space="preserve"> Clasificación contable </t>
  </si>
  <si>
    <t>Patrimonio Neto</t>
  </si>
  <si>
    <t xml:space="preserve"> Fecha de emisión inicial </t>
  </si>
  <si>
    <t xml:space="preserve"> Perpetuo o con vencimiento establecido </t>
  </si>
  <si>
    <t>Perpetuo</t>
  </si>
  <si>
    <t>Establecido</t>
  </si>
  <si>
    <t xml:space="preserve">   Fecha de vencimiento inicial </t>
  </si>
  <si>
    <t>Sin vencimiento</t>
  </si>
  <si>
    <t xml:space="preserve"> Opción de compra del emisor sujeta a la aprobación previa de las autoridades de supervisión </t>
  </si>
  <si>
    <t>Si</t>
  </si>
  <si>
    <t xml:space="preserve">   Fecha opcional de ejercicio de la opción de compra, fechas de ejercicio contingentes e importe a reembolsar </t>
  </si>
  <si>
    <t xml:space="preserve">   Fechas de ejercicio posteriores, si procede </t>
  </si>
  <si>
    <t>Trimestralmente</t>
  </si>
  <si>
    <t>En cualquier momento a partir del quinto año</t>
  </si>
  <si>
    <t>Cupones/Dividendos</t>
  </si>
  <si>
    <t xml:space="preserve"> Dividendo o cupón fijo o variable </t>
  </si>
  <si>
    <t xml:space="preserve">Variable </t>
  </si>
  <si>
    <t>Fijo revisable</t>
  </si>
  <si>
    <t xml:space="preserve"> Tipo de interés del cupón y cualquier índice conexo </t>
  </si>
  <si>
    <t xml:space="preserve"> Existencia de limitaciones al pago de dividendos </t>
  </si>
  <si>
    <t xml:space="preserve"> 20a </t>
  </si>
  <si>
    <t xml:space="preserve">   Plenamente discrecional, parcialmente discrecional u obligatorio (en términos de calendario) </t>
  </si>
  <si>
    <t>Plenamente discrecional</t>
  </si>
  <si>
    <t>Obligatorio</t>
  </si>
  <si>
    <t xml:space="preserve"> 20b </t>
  </si>
  <si>
    <t xml:space="preserve">   Plenamente discrecional, parcialmente discrecional u obligatorio (en términos de importe) </t>
  </si>
  <si>
    <t xml:space="preserve">   Existencia de un incremento del cupón u otros incentivos al reembolso </t>
  </si>
  <si>
    <t xml:space="preserve">   Acumulativo o no acumulativo </t>
  </si>
  <si>
    <t xml:space="preserve"> Convertible o no convertible </t>
  </si>
  <si>
    <t>No convertible</t>
  </si>
  <si>
    <t xml:space="preserve">    Si con convertibles, total o parcialmente </t>
  </si>
  <si>
    <t xml:space="preserve">    Si son convertibles, tipo de conversión aplicable </t>
  </si>
  <si>
    <t xml:space="preserve">    Si son convertibles, conversión obligatoria u opcional </t>
  </si>
  <si>
    <t xml:space="preserve">    Si son convertibles, especifíquese el tipo de instrumento en que se pueden convertir </t>
  </si>
  <si>
    <t xml:space="preserve">    Si son convertibles, especifíquese el emisor del instrumento en que se convierte </t>
  </si>
  <si>
    <t xml:space="preserve"> Características de la depreciación </t>
  </si>
  <si>
    <t>Se contempla una depreciación de los instrumentos al disminuir por debajo del Trigger Event.</t>
  </si>
  <si>
    <t xml:space="preserve">   En caso de depreciación, factor(es) que la desencadenan </t>
  </si>
  <si>
    <t xml:space="preserve">Este instrumento se deprecia cuando el Capital de Nivel 1 Ordinario cae por debajo de 5,125% tanto a nivel individual como consolidado de ABANCA Corporación Bancaria </t>
  </si>
  <si>
    <t xml:space="preserve">   En caso de depreciación, total o parcial </t>
  </si>
  <si>
    <t xml:space="preserve">   En caso de depreciación, permanente o temporal </t>
  </si>
  <si>
    <t>Temporal</t>
  </si>
  <si>
    <t>Si bajo ciertas circunstancias, con un Resultado Neto positivo en  tanto a nivel individual como consolidado de ABANCA Corporación Bancaria, la Entidad podrá, a su discreción y previa autorización de la Autoridad Competente, utilizarlo para apreciar los instrumentos.</t>
  </si>
  <si>
    <t>EU-34a </t>
  </si>
  <si>
    <t>Tipo de subordinación (solo para los pasivos admisibles).</t>
  </si>
  <si>
    <t>EU-34b</t>
  </si>
  <si>
    <t>Orden de prelación del instrumento en los procedimientos de insolvencia ordinarios.</t>
  </si>
  <si>
    <t>No tienen subordinación</t>
  </si>
  <si>
    <t>Tras los instrumentos de capital de Nivel 2</t>
  </si>
  <si>
    <t>Obligaciones senior distintas de los valores de paridad de rango inmediatamente superior</t>
  </si>
  <si>
    <t xml:space="preserve"> Características no conformes tras la transición </t>
  </si>
  <si>
    <t xml:space="preserve"> En caso afirmativo, especifíquense las características no conformes </t>
  </si>
  <si>
    <t>Enlace al mandato completo y a las condiciones del instrumento (señalización).</t>
  </si>
  <si>
    <t xml:space="preserve"> a)</t>
  </si>
  <si>
    <t xml:space="preserve">  b)</t>
  </si>
  <si>
    <t>Importes</t>
  </si>
  <si>
    <t>Fuente basada en números o letras de referencia del balance en el ámbito reglamentario de consolidación </t>
  </si>
  <si>
    <t xml:space="preserve">Capital de nivel 1 ordinario  instrumentos y reservas                                             </t>
  </si>
  <si>
    <t xml:space="preserve">Los instrumentos de capital y las correspondientes cuentas de primas de emisión </t>
  </si>
  <si>
    <t xml:space="preserve">     De los cuales: Tipo de instrumento 1</t>
  </si>
  <si>
    <t xml:space="preserve">     De los cuales: Tipo de instrumento 2</t>
  </si>
  <si>
    <t xml:space="preserve">     De los cuales: Tipo de instrumento 3</t>
  </si>
  <si>
    <t xml:space="preserve">Ganancias acumuladas </t>
  </si>
  <si>
    <t>Otro resultado integral acumulado (y otras reservas)</t>
  </si>
  <si>
    <t>EU-3a</t>
  </si>
  <si>
    <t>Fondos para riesgos bancarios generales.</t>
  </si>
  <si>
    <t xml:space="preserve">Importe de los elementos a que se refiere el artículo 484, apartado 3, del RRC y las correspondientes cuentas de primas de emisión objeto de exclusión gradual del capital de nivel 1 ordinario </t>
  </si>
  <si>
    <t>Participaciones minoritarias (importe admitido en el capital de nivel 1 ordinario consolidado).</t>
  </si>
  <si>
    <t>EU-5 a</t>
  </si>
  <si>
    <t xml:space="preserve">Beneficios provisionales verificados de forma independiente, netos de todo posible gasto o dividendo previsible. </t>
  </si>
  <si>
    <t>Capital ordinario de nivel 1 antes de los ajustes reglamentarios</t>
  </si>
  <si>
    <t>Capital de nivel 1 ordinario ajustes reglamentarios </t>
  </si>
  <si>
    <t>Ajustes de valor adicionales (importe negativo).</t>
  </si>
  <si>
    <t>Activos intangibles (neto de deuda tributaria) (importe negativo).</t>
  </si>
  <si>
    <t>Los activos por impuestos diferidos que dependen de rendimientos futuros con exclusión de los que se deriven de diferencias temporarias (neto de los correspondientes pasivos por impuestos cuando se cumplan las condiciones establecidas en el artículo 38, apartado 3, del RRC) (importe negativo).</t>
  </si>
  <si>
    <t>Reservas al valor razonable relacionadas con pérdidas o ganancias por coberturas de flujos de efectivo de instrumentos financieros no valorados al valor razonable</t>
  </si>
  <si>
    <t xml:space="preserve">Los importes negativos que resulten del cálculo de las pérdidas esperadas. </t>
  </si>
  <si>
    <t>Todo incremento del patrimonio neto que resulte de los activos titulizados (importe negativo).</t>
  </si>
  <si>
    <t>Pérdidas o ganancias por pasivos valorados al valor razonable que se deriven de cambios en la propia calidad crediticia.</t>
  </si>
  <si>
    <t>Los activos de fondos de pensión de prestaciones definidas (importe negativo).</t>
  </si>
  <si>
    <t>Tenencias directas, indirectas y sintéticas de instrumentos propios de capital de nivel 1 ordinario por parte de una entidad (importe negativo).</t>
  </si>
  <si>
    <t>Tenencias directas, indirectas y sintéticas de instrumentos de capital de nivel 1 ordinario de entes del sector financiero cuando estos entes tengan una tenencia recíproca con la entidad destinada a incrementar artificialmente los fondos propios de la entidad (importe negativo).</t>
  </si>
  <si>
    <t>Tenencias directas, indirectas y sintéticas de instrumentos de capital de nivel 1 ordinario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</si>
  <si>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ordinario de entes del sector financiero cuando la entidad mantenga una inversión significativa en esos entes (importe superior al umbral del 10 % y neto de posiciones cortas admisibles) (importe negativo).</t>
  </si>
  <si>
    <t>EU-20a</t>
  </si>
  <si>
    <t>Importe de la exposición de los siguientes elementos, que pueden recibir una ponderación de riesgo del 1 250 %, cuando la entidad opte por la deducción.</t>
  </si>
  <si>
    <t>EU-20b</t>
  </si>
  <si>
    <t xml:space="preserve">     De los cuales: participaciones cualificadas fuera del sector financiero (importe negativo)</t>
  </si>
  <si>
    <t>EU-20c</t>
  </si>
  <si>
    <t xml:space="preserve">     De los cuales: posiciones de titulización (importe negativo).</t>
  </si>
  <si>
    <t>EU-20d</t>
  </si>
  <si>
    <t xml:space="preserve">     De los cuales: operaciones incompletas (importe negativo)</t>
  </si>
  <si>
    <t>Activos por impuestos diferidos que se deriven de diferencias temporarias (importe superior al umbral del 10 %, neto de pasivos por impuestos conexos, siempre y cuando se cumplan las condiciones establecidas en el artículo 38, apartado 3, del RRC) (importe negativo).</t>
  </si>
  <si>
    <t>Importe que supere el umbral del 17,65 % (importe negativo).</t>
  </si>
  <si>
    <t xml:space="preserve">     De los cuales: tenencias directas, indirectas y sintéticas por la entidad de instrumentos de capital de nivel 1 ordinario de entes del sector financiero cuando la entidad mantenga una inversión significativa en esos entes.</t>
  </si>
  <si>
    <t xml:space="preserve">     De los cuales: activos por impuestos diferidos que se deriven de diferencias temporarias</t>
  </si>
  <si>
    <t>EU-25 a</t>
  </si>
  <si>
    <t>Pérdidas del ejercicio en curso (importe negativo)</t>
  </si>
  <si>
    <t>EU-25b</t>
  </si>
  <si>
    <t>Cargas fiscales previsibles relativas a los elementos del capital de nivel 1 ordinario, excepto cuando la entidad ajuste adecuadamente el importe de los elementos del capital de nivel 1 ordinario en la medida en que tales cargas fiscales reduzcan el importe hasta el cual dichos elementos pueden utilizarse para cubrir riesgos o pérdidas (importe negativo).</t>
  </si>
  <si>
    <t>Deducciones admisibles del capital de nivel 1 adicional que superen los elementos de nivel 1 adicional de la entidad (importe negativo).</t>
  </si>
  <si>
    <t>27a</t>
  </si>
  <si>
    <t>Otros ajustes reglamentarios.</t>
  </si>
  <si>
    <t>Total de los ajustes reglamentarios del capital de nivel 1 ordinario</t>
  </si>
  <si>
    <t>Capital de nivel 1 adicional instrumentos</t>
  </si>
  <si>
    <t>Los instrumentos de capital y las correspondientes cuentas de primas de emisión</t>
  </si>
  <si>
    <t xml:space="preserve">     De los cuales: clasificados como capital en virtud de las normas contables aplicables</t>
  </si>
  <si>
    <t xml:space="preserve">     De los cuales: clasificados como pasivo en virtud de las normas contables aplicables</t>
  </si>
  <si>
    <t>Importe de los elementos a que se refiere el artículo 484, apartado 4, del RRC y las correspondientes cuentas de primas de emisión objeto de exclusión gradual del capital de nivel 1 adicional.</t>
  </si>
  <si>
    <t>EU-33a</t>
  </si>
  <si>
    <t>Importe de los elementos a que se refiere el artículo 494 bis, apartado 1, del RRC objeto de exclusión gradual del capital de nivel 1 adicional.</t>
  </si>
  <si>
    <t>EU-33b</t>
  </si>
  <si>
    <t>Importe de los elementos a que se refiere el artículo 494 ter, apartado 1, del RRC objeto de exclusión gradual del capital de nivel 1 adicional.</t>
  </si>
  <si>
    <t xml:space="preserve">Capital de nivel 1 admisible incluido en el capital de nivel 1 adicional consolidado (incluidas las participaciones minoritarias no incluidas en la fila 5) emitido por filiales y en manos de terceros. </t>
  </si>
  <si>
    <t xml:space="preserve">    De los cuales: instrumentos emitidos por filiales sujetos a exclusión gradual. </t>
  </si>
  <si>
    <t xml:space="preserve">   Capital de nivel 1 adicional antes de los ajustes reglamentarios</t>
  </si>
  <si>
    <t>Capital de nivel 1 adicional ajustes reglamentarios</t>
  </si>
  <si>
    <t>Tenencias directas, indirectas y sintéticas de instrumentos propios de capital de nivel 1 adicional por parte de una entidad (importe negativo).</t>
  </si>
  <si>
    <t>Tenencias directas, indirectas y sintéticas de instrumentos de capital de nivel 1 adicional de entes del sector financiero cuando estos entes tengan una tenencia recíproca con la entidad destinada a incrementar artificialmente los fondos propios de la entidad (importe negativo).</t>
  </si>
  <si>
    <t>Tenencias directas, indirectas y sintéticas de instrumentos de capital de nivel 1 adicional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</si>
  <si>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adicional de entes del sector financiero cuando la entidad mantenga una inversión significativa en esos entes (neto de posiciones cortas admisibles) (importe negativo).</t>
  </si>
  <si>
    <t>Deducciones admisibles del capital de nivel 2 que superen los elementos de nivel 2 de la entidad (importe negativo)</t>
  </si>
  <si>
    <t xml:space="preserve">42a </t>
  </si>
  <si>
    <t>Otros ajustes reglamentarios del capital de nivel 1 adicional</t>
  </si>
  <si>
    <t>Total de los ajustes reglamentarios del capital de nivel 1 adicional</t>
  </si>
  <si>
    <t xml:space="preserve">Capital de nivel 1 adicional </t>
  </si>
  <si>
    <t>Capital de nivel 1 (Capital de nivel 1 = capital de nivel 1 ordinario + capital de nivel 1 adicional)</t>
  </si>
  <si>
    <t>Capital de nivel 2: instrumentos</t>
  </si>
  <si>
    <t>Importe de los elementos a que se refiere el artículo 484, apartado 5, del RRC y las correspondientes cuentas de primas de emisión objeto de exclusión gradual del capital de nivel 2, según se describe en el artículo 486, apartado 4, del RRC.</t>
  </si>
  <si>
    <t>EU-47a</t>
  </si>
  <si>
    <t>Importe de los elementos a que se refiere el artículo 494 bis, apartado 2, del RRC objeto de exclusión gradual del capital de nivel 2.</t>
  </si>
  <si>
    <t>EU-47b</t>
  </si>
  <si>
    <t>Importe de los elementos a que se refiere el artículo 494 ter, apartado 2, del RRC objeto de exclusión gradual del capital de nivel 2.</t>
  </si>
  <si>
    <t xml:space="preserve">Instrumentos de fondos propios admisibles incluidos en el capital de nivel 2 consolidado (incluidas las participaciones minoritarias y los instrumentos de capital de nivel 1 adicional no incluidos en las filas 5 o 34) emitidos por filiales y en manos de terceros </t>
  </si>
  <si>
    <t xml:space="preserve">   De los cuales: instrumentos emitidos por filiales sujetos a exclusión gradual.</t>
  </si>
  <si>
    <t>Ajustes por riesgo de crédito</t>
  </si>
  <si>
    <t>Capital de nivel 2 antes de los ajustes reglamentarios</t>
  </si>
  <si>
    <t>Capital de nivel 2: ajustes reglamentarios </t>
  </si>
  <si>
    <t>Tenencias directas, indirectas y sintéticas de instrumentos propios capital de nivel 2 por parte de una entidad (importe negativo).</t>
  </si>
  <si>
    <t>Tenencias directas, indirectas y sintéticas de instrumentos de capital de nivel 2 y de préstamos subordinados de entes del sector financiero cuando estos entes tengan una tenencia recíproca con la entidad destinada a incrementar artificialmente los fondos propios de la entidad (importe negativo).</t>
  </si>
  <si>
    <t xml:space="preserve">Tenencias directas, indirectas y sintéticas de instrumentos de capital de nivel 2 y préstamos subordinados de entes del sector financiero cuando la entidad no mantenga una inversión significativa en esos entes (importe superior al umbral del 10 % y neto de posiciones cortas admisibles) (importe negativo).  </t>
  </si>
  <si>
    <t>Tenencias directas, indirectas y sintéticas de instrumentos de capital de nivel 2 y préstamos subordinados de entes del sector financiero cuando la entidad mantenga una inversión significativa en esos entes (neto de posiciones cortas admisibles) (importe negativo).</t>
  </si>
  <si>
    <t>EU-56a </t>
  </si>
  <si>
    <t>Deducciones admisibles del pasivo que superen los elementos del pasivo de la entidad (importe negativo).</t>
  </si>
  <si>
    <t>EU-56b</t>
  </si>
  <si>
    <t>Otros ajustes reglamentarios del capital de nivel 2.</t>
  </si>
  <si>
    <t>Total de los ajustes reglamentarios del capital de nivel 2</t>
  </si>
  <si>
    <t xml:space="preserve">Capital de nivel 2 </t>
  </si>
  <si>
    <t>Capital total (Capital total = capital de nivel 1 + capital de nivel 2)</t>
  </si>
  <si>
    <t>Importe total de la exposición al riesgo.</t>
  </si>
  <si>
    <t>Ratios y requisitos de capital, incluidos los colchones </t>
  </si>
  <si>
    <t>Capital de nivel 1 ordinario</t>
  </si>
  <si>
    <t>Capital de nivel 1</t>
  </si>
  <si>
    <t>Capital total</t>
  </si>
  <si>
    <t>Requisitos generales de capital de nivel 1 ordinario de la entidad.</t>
  </si>
  <si>
    <t xml:space="preserve">De los cuales: requisito relativo al colchón de conservación de capital. </t>
  </si>
  <si>
    <t xml:space="preserve">De los cuales: requisito relativo al colchón de capital anticíclico. </t>
  </si>
  <si>
    <t xml:space="preserve">De los cuales: requisito relativo al colchón por riesgo sistémico. </t>
  </si>
  <si>
    <t>EU-67a</t>
  </si>
  <si>
    <t>De los cuales: Requisito de colchón para las entidades de importancia sistémica mundial (EISM) o para otras entidades de importancia sistémica (OEIS).</t>
  </si>
  <si>
    <t>EU-67b</t>
  </si>
  <si>
    <t>De los cuales: requisitos de fondos propios adicionales para hacer frente a riesgos distintos del riesgo de apalancamiento excesivo (%).</t>
  </si>
  <si>
    <t>Capital ordinario de nivel 1 (en porcentaje del importe de la exposición al riesgo) disponible tras cumplir los requisitos mínimos de capital</t>
  </si>
  <si>
    <t>Importes por debajo de los umbrales de deducción (antes de la ponderación del riesgo) </t>
  </si>
  <si>
    <t xml:space="preserve">Tenencias directas e indirectas de fondos propios y pasivos admisibles de entes del sector financiero cuando la entidad no mantenga una inversión significativa en esos entes (importe inferior al umbral del 10 % y neto de posiciones cortas admisibles).   </t>
  </si>
  <si>
    <t xml:space="preserve">Tenencias directas e indirectas de instrumentos de capital de nivel 1 ordinario de entes del sector financiero cuando la entidad mantenga una inversión significativa en esos entes (importe inferior al umbral del 17,65 % y neto de posiciones cortas admisibles). </t>
  </si>
  <si>
    <t>Los activos por impuestos diferidos que se deriven de diferencias temporarias (importe inferior al umbral del 17,65 %, neto de pasivos por impuestos conexos, siempre y cuando se reúnan las condiciones establecidas en el artículo 38, apartado 3, del RRC).</t>
  </si>
  <si>
    <t>Límites aplicables en relación con la inclusión de provisiones en el capital de nivel 2 </t>
  </si>
  <si>
    <t>Los ajustes por riesgo de crédito incluidos en el capital de nivel 2 en lo que respecta a las exposiciones sujetas al método estándar (antes de la aplicación del límite).</t>
  </si>
  <si>
    <t>Límite relativo a la inclusión de los ajustes por riesgo de crédito en el capital de nivel 2 con arreglo al método estándar.</t>
  </si>
  <si>
    <t>Los ajustes por riesgo de crédito incluidos en el capital de nivel 2 en lo que respecta a las exposiciones sujetas al método basado en calificaciones internas (antes de la aplicación del límite).</t>
  </si>
  <si>
    <t>Límite relativo a la inclusión de los ajustes por riesgo de crédito en el capital de nivel 2 con arreglo al método basado en calificaciones internas.</t>
  </si>
  <si>
    <t>Instrumentos de capital sujetos a disposiciones de exclusión gradual (solo aplicable entre el 1 de enero de 2014 y el 1 de enero de 2022)</t>
  </si>
  <si>
    <t>Límite actual para instrumentos de capital de nivel 1 ordinario sujetos a disposiciones de exclusión gradual.</t>
  </si>
  <si>
    <t>Importe excluido del capital de nivel 1 ordinario debido al límite (exceso sobre el límite después de reembolsos y vencimientos).</t>
  </si>
  <si>
    <t>Límite actual para instrumentos capital de nivel 1 adicional sujetos a disposiciones de exclusión gradual.</t>
  </si>
  <si>
    <t>Importe excluido del capital de nivel 1 adicional debido al límite (exceso sobre el límite después de reembolsos y vencimientos).</t>
  </si>
  <si>
    <t>Límite actual para instrumentos capital de nivel 2 sujetos a disposiciones de exclusión gradual.</t>
  </si>
  <si>
    <t>Importe excluido del capital de nivel 2 debido al límite (exceso sobre el límite después de reembolsos y vencimientos).</t>
  </si>
  <si>
    <t>Balance según los estados financieros publicados</t>
  </si>
  <si>
    <t>Diferencias perímetro</t>
  </si>
  <si>
    <t>Balance reservado en el ámbito reglamentario de consolidación</t>
  </si>
  <si>
    <t>ACTIVO</t>
  </si>
  <si>
    <t>Total Activo</t>
  </si>
  <si>
    <t>PASIVO</t>
  </si>
  <si>
    <t>Total Pasivo</t>
  </si>
  <si>
    <t>PATRIMONIO NETO</t>
  </si>
  <si>
    <t>FONDOS PROPIOS</t>
  </si>
  <si>
    <t xml:space="preserve">    Capital/Fondo de dotación </t>
  </si>
  <si>
    <t xml:space="preserve">    Prima de emisión</t>
  </si>
  <si>
    <t xml:space="preserve">    Reservas y ganancias acumuladas</t>
  </si>
  <si>
    <t xml:space="preserve">    Otros instrumentos de capital</t>
  </si>
  <si>
    <t xml:space="preserve">    Menos: Valores propios</t>
  </si>
  <si>
    <t xml:space="preserve">    Resultado del ejercicio atribuido a la entidad dominante</t>
  </si>
  <si>
    <t xml:space="preserve">    Menos: Dividendos y retribuciones</t>
  </si>
  <si>
    <t>AJUSTES POR VALORACIÓN</t>
  </si>
  <si>
    <t xml:space="preserve">INTERESES MINORITARIOS </t>
  </si>
  <si>
    <t>Total Patrimonio Neto</t>
  </si>
  <si>
    <t>Resultado contable no computable</t>
  </si>
  <si>
    <t>Dividendos adicionales no computables</t>
  </si>
  <si>
    <t>Ajustes por deducciones regulatorias</t>
  </si>
  <si>
    <t>Ajustes de valoración no computables</t>
  </si>
  <si>
    <t>Exposiciones con deducción directa en capital</t>
  </si>
  <si>
    <t>Limitación a la deducibilidad de minoritarios</t>
  </si>
  <si>
    <t>Ajustes transitorios debidos a intereses minoritarios adicionales</t>
  </si>
  <si>
    <t>Ajustes del capital de nivel 1 ordinario debidos a filtros prudenciales</t>
  </si>
  <si>
    <t>Fondo de comercio</t>
  </si>
  <si>
    <t>Otros activos intangibles</t>
  </si>
  <si>
    <t>Activos de fondos de pensiones de prestaciones definidas</t>
  </si>
  <si>
    <t>Insuficiencia de cobertura de exposiciones dudosas</t>
  </si>
  <si>
    <t xml:space="preserve">Exceso de los elementos deducidos del capital de nivel 1 adicional </t>
  </si>
  <si>
    <t>Posiciones de titulización que pueden someterse alternativamente al 1 250 %</t>
  </si>
  <si>
    <t xml:space="preserve">Activos por impuestos diferidos deducibles </t>
  </si>
  <si>
    <t>Instrumentos de CET1 de entes del sector financiero en los que la entidad tiene una IS</t>
  </si>
  <si>
    <t>Importe superior al umbral del 17,65%</t>
  </si>
  <si>
    <t>Otros ajustes transitorios del capital de nivel 1 ordinario</t>
  </si>
  <si>
    <t>Deducciones de capital adicionales de CET1 (expectativa supervisora)</t>
  </si>
  <si>
    <t>Capital de nivel 1 ordinario (Total PN más Ajustes)</t>
  </si>
  <si>
    <t>Instrumentos de capital reconocidos en el capital de nivel 1 adicional</t>
  </si>
  <si>
    <t>Instrumentos emitidos por filiales reconocidos en el capital de nivel 1 adicional</t>
  </si>
  <si>
    <t>Capital de nivel 1 adicional</t>
  </si>
  <si>
    <t>Instrumentos de capital reconocidos en el capital de nivel 2</t>
  </si>
  <si>
    <t>Instrumentos emitidos por filiales reconocidos en el capital de nivel 2</t>
  </si>
  <si>
    <t>Ajustes transitorios por reconocimiento  en el capital de nivel 2 de instrumentos emitidos por filiales</t>
  </si>
  <si>
    <t>Ajustes por riesgo de crédito general por el método estándar</t>
  </si>
  <si>
    <t>Otros ajustes transitorios del capital de nivel 2</t>
  </si>
  <si>
    <t>Capital de nivel 2</t>
  </si>
  <si>
    <t>TOTAL CAPITAL REGULATORIO</t>
  </si>
  <si>
    <t>Capital disponible</t>
  </si>
  <si>
    <t>Common Equity Tier 1 (CET1)</t>
  </si>
  <si>
    <t>Common Equity Tier 1 (CET1) sin la aplicación de ajustes transitorios IFRS9</t>
  </si>
  <si>
    <t>Common Equity Tier 1 (CET1) si no se hubiera aplicado el tratamiento temporal de las ganancias y pérdidas no realizadas de los activos valorados a valor razonable con cambios en otros resultados global de acuerdo con el artículo 468 de la CRR</t>
  </si>
  <si>
    <t>Tier 1</t>
  </si>
  <si>
    <t>Tier 1 sin la aplicación de ajustes transitorios IFRS9</t>
  </si>
  <si>
    <t>Tier 1 si no se hubiera aplicado el tratamiento temporal de las ganancias y pérdidas no realizadas de los activos valorados a valor razonable con cambios en otros resultados global de acuerdo con el artículo 468 de la CRR</t>
  </si>
  <si>
    <t>Capital total sin la aplicación de ajustes transitorios IFRS9</t>
  </si>
  <si>
    <t>Capital total si no se hubiera aplicado el tratamiento temporal de las ganancias y pérdidas no realizadas de los activos valorados a valor razonable con cambios en otros resultados global de acuerdo con el artículo 468 de la CRR</t>
  </si>
  <si>
    <t>Activos ponderados por riesgo</t>
  </si>
  <si>
    <t>Activos ponderados por riesgo totales</t>
  </si>
  <si>
    <t>Activos ponderados por riesgo totales sin la aplicación de ajustes transitorios IFRS9</t>
  </si>
  <si>
    <t>Activos ponderados por riesgo totales si no se hubiera aplicado el tratamiento temporal de las ganancias y pérdidas no realizadas de los activos valorados a valor razonable con cambios en otros resultados global de acuerdo con el artículo 468 de la CRR</t>
  </si>
  <si>
    <t>Ratios de capital</t>
  </si>
  <si>
    <t>Total de la exposición correspondiente a la ratio de apalancamiento</t>
  </si>
  <si>
    <t>Ratio de apalancamiento sin la aplicación de ajustes transitorios IFRS9</t>
  </si>
  <si>
    <t>Ratio de apalancamiento si no se hubiera aplicado el tratamiento temporal de las ganancias y pérdidas no realizadas de los activos valorados a valor razonable con cambios en otros resultados global de acuerdo con el artículo 468 de la CRR</t>
  </si>
  <si>
    <t>OV1</t>
  </si>
  <si>
    <t>CR4</t>
  </si>
  <si>
    <t>Riesgo de crédito (excluido el riesgo de crédito de contraparte)</t>
  </si>
  <si>
    <t xml:space="preserve">Del cual: con el método estándar </t>
  </si>
  <si>
    <t xml:space="preserve">Del cual: con el método básico basado en calificaciones internas (F-IRB) </t>
  </si>
  <si>
    <t>Del cual: con el método de asignación</t>
  </si>
  <si>
    <t>EU 4a</t>
  </si>
  <si>
    <t>Del cual: valores con el método simple de ponderación de riesgo</t>
  </si>
  <si>
    <t xml:space="preserve">Del cual: con el método avanzado basado en calificaciones internas (A-IRB) </t>
  </si>
  <si>
    <t xml:space="preserve">Riesgo de crédito de contraparte (RCC) </t>
  </si>
  <si>
    <t>Del cual: el método del modelo interno (MMI)</t>
  </si>
  <si>
    <t>Del cual: exposiciones frente a una contraparte central</t>
  </si>
  <si>
    <t>EU 8b</t>
  </si>
  <si>
    <t>Del cual: ajuste de valoración del crédito (AVC)</t>
  </si>
  <si>
    <t>Del cual: otro riesgo de contraparte</t>
  </si>
  <si>
    <t xml:space="preserve">Riesgo de liquidación </t>
  </si>
  <si>
    <t>Exposiciones de titulización de la cartera de inversión (después de aplicar el límite máximo)</t>
  </si>
  <si>
    <t xml:space="preserve">Del cual: el método SEC-IRBA </t>
  </si>
  <si>
    <t>Del cual: el método SEC-ERBA (incluido el método de evaluación interna)</t>
  </si>
  <si>
    <t xml:space="preserve">Del cual: el método SEC-SA </t>
  </si>
  <si>
    <t>EU 19a</t>
  </si>
  <si>
    <t>Del cual: 1 250 % / deducción</t>
  </si>
  <si>
    <t>Riesgos de posición, de tipo de cambio 
y de materias primas (riesgo de mercado)</t>
  </si>
  <si>
    <t xml:space="preserve">Del cual: con el método de modelos internos (MMI) </t>
  </si>
  <si>
    <t>EU 22a</t>
  </si>
  <si>
    <t>Grandes exposiciones</t>
  </si>
  <si>
    <t xml:space="preserve">Riesgo operativo </t>
  </si>
  <si>
    <t>EU 23a</t>
  </si>
  <si>
    <t xml:space="preserve">Del cual: con el método del indicador básico </t>
  </si>
  <si>
    <t>EU 23b</t>
  </si>
  <si>
    <t>EU 23c</t>
  </si>
  <si>
    <t xml:space="preserve">Del cual: con el método de medición avanzada </t>
  </si>
  <si>
    <t>Importes por debajo de los umbrales de deducción (con una ponderación de riesgo del 250 %)</t>
  </si>
  <si>
    <t>TOTAL</t>
  </si>
  <si>
    <t>Importe total de exposición al riesgo (ITER)</t>
  </si>
  <si>
    <t>Requisitos de fondos propios totales</t>
  </si>
  <si>
    <t xml:space="preserve"> Categorías de exposición</t>
  </si>
  <si>
    <t>Exposiciones en balance</t>
  </si>
  <si>
    <t>Exposiciones fuera de balance</t>
  </si>
  <si>
    <t>APR</t>
  </si>
  <si>
    <t>Administraciones centrales o bancos centrales</t>
  </si>
  <si>
    <t>Administraciones regionales o autoridades locales</t>
  </si>
  <si>
    <t>Entes del sector público</t>
  </si>
  <si>
    <t>Bancos multilaterales de desarrollo</t>
  </si>
  <si>
    <t>Organizaciones internacionales</t>
  </si>
  <si>
    <t>Entidades</t>
  </si>
  <si>
    <t>Empresas</t>
  </si>
  <si>
    <t>Minoristas</t>
  </si>
  <si>
    <t>Garantizadas con hipotecas sobre bienes inmuebles</t>
  </si>
  <si>
    <t>Exposiciones en situación de impago</t>
  </si>
  <si>
    <t>Exposiciones asociadas a riesgos especialmente elevados</t>
  </si>
  <si>
    <t>Bonos garantizados</t>
  </si>
  <si>
    <t>Entidades y empresas con evaluación crediticia a corto plazo</t>
  </si>
  <si>
    <t>Organismos de inversión colectiva</t>
  </si>
  <si>
    <t>Exposiciones de renta variable</t>
  </si>
  <si>
    <t>Otros elementos</t>
  </si>
  <si>
    <t>Coste de reposición</t>
  </si>
  <si>
    <t>Exposición futura potencial</t>
  </si>
  <si>
    <t>EPE efectiva</t>
  </si>
  <si>
    <t>Alfa utilizada para calcular el valor de exposición reglamentario</t>
  </si>
  <si>
    <t>Valor de exposición antes de la reducción del riesgo de crédito</t>
  </si>
  <si>
    <t>Valor de exposición después de la reducción del riesgo de crédito</t>
  </si>
  <si>
    <t>Valor de exposición</t>
  </si>
  <si>
    <t>Importe de la exposición ponderada por riesgo</t>
  </si>
  <si>
    <t>EU-1</t>
  </si>
  <si>
    <t>EU - Método de riesgo original (para derivados)</t>
  </si>
  <si>
    <t>EU-2</t>
  </si>
  <si>
    <t>EU - Método estándar simplificado para el riesgo de contraparte (para derivados)</t>
  </si>
  <si>
    <t>Método estándar para el riesgo de contraparte (para derivados)</t>
  </si>
  <si>
    <t>MMI (para derivados y operaciones de financiación de valores)</t>
  </si>
  <si>
    <t>Del cual: conjuntos de operaciones compensables de financiación de valores</t>
  </si>
  <si>
    <t>2b</t>
  </si>
  <si>
    <t>Del cual: conjuntos de operaciones con derivados y operaciones con liquidación diferida compensables</t>
  </si>
  <si>
    <t>2c</t>
  </si>
  <si>
    <t>Del cual: procedentes de conjuntos de operaciones compensables con compensación contractual entre productos</t>
  </si>
  <si>
    <t>Método simple para las garantías reales de naturaleza financiera (para operaciones de financiación de valores)</t>
  </si>
  <si>
    <t>Método amplio para las garantías reales de naturaleza financiera (para operaciones de financiación de valores)</t>
  </si>
  <si>
    <t>VaR para las operaciones de financiación de valores</t>
  </si>
  <si>
    <t>Productos directos</t>
  </si>
  <si>
    <t>Riesgo de tipo de interés (general y específico)</t>
  </si>
  <si>
    <t>Riesgo de renta variable (general y específico)</t>
  </si>
  <si>
    <t>Riesgo de tipo de cambio</t>
  </si>
  <si>
    <t xml:space="preserve">Riesgo de materias primas </t>
  </si>
  <si>
    <t xml:space="preserve">Opciones </t>
  </si>
  <si>
    <t>Método simplificado</t>
  </si>
  <si>
    <t>Método delta plus</t>
  </si>
  <si>
    <t>Método de escenarios</t>
  </si>
  <si>
    <t>Titulización (riesgo específico)</t>
  </si>
  <si>
    <t>Total de operaciones sujetas al método avanzado</t>
  </si>
  <si>
    <t xml:space="preserve">   i) Componente VaR (incluido multiplicador 3×)</t>
  </si>
  <si>
    <t xml:space="preserve">   ii) Componente VaR en situación de tensión (incluido multiplicador 3×)</t>
  </si>
  <si>
    <t>Operaciones sujetas al método estándar</t>
  </si>
  <si>
    <t>Operaciones sujetas al método alternativo (basado en el método de riesgo original)</t>
  </si>
  <si>
    <t>Total de operaciones sujetas a requisitos de fondos propios por riesgo de CVA</t>
  </si>
  <si>
    <t>Actividades bancarias</t>
  </si>
  <si>
    <t>Indicador relevante</t>
  </si>
  <si>
    <t>Requisitos de fondos propios</t>
  </si>
  <si>
    <t>Importe de la exposición al riesgo</t>
  </si>
  <si>
    <t>Año -3</t>
  </si>
  <si>
    <t>Año -2</t>
  </si>
  <si>
    <t>Último año</t>
  </si>
  <si>
    <t>Actividades bancarias sujetas al método del indicador básico</t>
  </si>
  <si>
    <t>Actividades bancarias sujetas al método estándar o al método estándar alternativo</t>
  </si>
  <si>
    <t>Sujetas al método estándar:</t>
  </si>
  <si>
    <t>Sujetas al método estándar alternativo:</t>
  </si>
  <si>
    <t>Actividades bancarias sujetas a métodos avanzados de cálculo</t>
  </si>
  <si>
    <t>1.</t>
  </si>
  <si>
    <t>2.</t>
  </si>
  <si>
    <t>3.</t>
  </si>
  <si>
    <t>4.</t>
  </si>
  <si>
    <t>5.</t>
  </si>
  <si>
    <t>6.</t>
  </si>
  <si>
    <t>7.</t>
  </si>
  <si>
    <t>8.</t>
  </si>
  <si>
    <t>9.</t>
  </si>
  <si>
    <t>10.</t>
  </si>
  <si>
    <t>Importe pertinente</t>
  </si>
  <si>
    <t>Activos totales según los estados financieros publicados</t>
  </si>
  <si>
    <t>Ajuste por entes que se consolidan a efectos contables, pero que quedan fuera del ámbito de consolidación prudencial</t>
  </si>
  <si>
    <t>(Ajuste por exposiciones titulizadas que cumplen los requisitos operativos para el reconocimiento de la transferencia del riesgo)</t>
  </si>
  <si>
    <t>(Ajuste por exención temporal de exposiciones frente a bancos centrales (si procede))</t>
  </si>
  <si>
    <t>(Ajuste por activos fiduciarios reconocidos en el balance con arreglo al marco contable aplicable pero excluidos de la medida de la exposición total de conformidad con el artículo 429 bis, apartado 1, letra i), del RRC)</t>
  </si>
  <si>
    <t>Ajuste por compras y ventas convencionales de activos financieros sujetos a contabilización en la fecha de negociación</t>
  </si>
  <si>
    <t>Ajuste por operaciones admisibles de centralización de tesorería</t>
  </si>
  <si>
    <t>Ajuste por instrumentos financieros derivados</t>
  </si>
  <si>
    <t>Ajuste por operaciones de financiación de valores</t>
  </si>
  <si>
    <t>Ajuste por partidas fuera de balance (es decir, conversión de las exposiciones fuera de balance a equivalentes crediticios)</t>
  </si>
  <si>
    <t>(Ajustes por valoración prudente y provisiones específicas y generales que hayan reducido el capital de nivel 1)</t>
  </si>
  <si>
    <t>EU-11a</t>
  </si>
  <si>
    <t>(Ajuste por exposiciones excluidas de la medida de la exposición total de conformidad con el artículo 429 bis, apartado 1, letra c), del RRC)</t>
  </si>
  <si>
    <t>EU-11b</t>
  </si>
  <si>
    <t>(Ajuste por exposiciones excluidas de la medida de la exposición total de conformidad con el artículo 429 bis, apartado 1, letra j), del RRC)</t>
  </si>
  <si>
    <t>Otros ajustes</t>
  </si>
  <si>
    <t>Exposiciones correspondientes a la ratio de apalancamiento RRC</t>
  </si>
  <si>
    <t>Exposiciones dentro de balance (excluidos los derivados y las operaciones de financiación de valores)</t>
  </si>
  <si>
    <t>Partidas en balance (excluidos los derivados y las operaciones de financiación de valores, pero incluidas las garantías reales)</t>
  </si>
  <si>
    <t>Garantías reales aportadas en conexión con derivados, cuando se deduzcan de los activos del balance conforme al marco contable aplicable</t>
  </si>
  <si>
    <t>(Deducciones de activos pendientes de cobro por el margen de variación en efectivo aportado en operaciones con derivados)</t>
  </si>
  <si>
    <t>(Ajuste por valores recibidos en operaciones de financiación de valores reconocidos como activos)</t>
  </si>
  <si>
    <t>(Ajustes por riesgo de crédito general de las partidas en balance)</t>
  </si>
  <si>
    <t>(Importes de activos deducidos para determinar el capital de nivel 1)</t>
  </si>
  <si>
    <t xml:space="preserve">Total de exposiciones en balance (excluidos los derivados y las operaciones de financiación de valores) </t>
  </si>
  <si>
    <t>Exposiciones a derivados</t>
  </si>
  <si>
    <t>Coste de reposición asociado a todas las operaciones con derivados según el método estándar para el riesgo de contraparte (es decir, neto del margen de variación en efectivo admisible)</t>
  </si>
  <si>
    <t>EU-8a</t>
  </si>
  <si>
    <t>Excepción aplicable a los derivados: contribución a los costes de sustitución con arreglo al método estándar simplificado</t>
  </si>
  <si>
    <t xml:space="preserve">Importes de las adiciones por exposición futura potencial asociada a las operaciones con derivados según el método estándar para el riesgo de crédito de contraparte </t>
  </si>
  <si>
    <t>EU-9a</t>
  </si>
  <si>
    <t>Excepción aplicable a los derivados: potencial contribución a los costes de sustitución con arreglo al método estándar simplificado</t>
  </si>
  <si>
    <t>EU-9b</t>
  </si>
  <si>
    <t>Exposición determinada según el método de riesgo original</t>
  </si>
  <si>
    <t>(Componente ECC excluido de exposiciones de negociación compensadas por el cliente) (método estándar para el riesgo de crédito de contraparte)</t>
  </si>
  <si>
    <t>EU-10a</t>
  </si>
  <si>
    <t>(Componente ECC excluido de exposiciones de negociación compensadas por el cliente) (método estándar simplificado)</t>
  </si>
  <si>
    <t>EU-10b</t>
  </si>
  <si>
    <t>(Componente ECC excluido de exposiciones de negociación compensadas por el cliente) (método de riesgo original)</t>
  </si>
  <si>
    <t>Importe nocional efectivo ajustado de los derivados de crédito suscritos</t>
  </si>
  <si>
    <t>(Compensaciones nocionales efectivas ajustadas y deducciones de adiciones por derivados de crédito suscritos)</t>
  </si>
  <si>
    <t xml:space="preserve">Total de exposiciones a los derivados de crédito </t>
  </si>
  <si>
    <t>Exposiciones a operaciones de financiación de valores</t>
  </si>
  <si>
    <t>Activos brutos de operaciones de financiación de valores (sin reconocimiento de compensación), tras ajustes por operaciones contables de venta</t>
  </si>
  <si>
    <t>(Importes netos del efectivo por pagar y del efectivo por cobrar en activos brutos de operaciones de financiación de valores)</t>
  </si>
  <si>
    <t>Exposición al riesgo de crédito de contraparte por activos de operaciones de financiación de valores</t>
  </si>
  <si>
    <t>EU-16a</t>
  </si>
  <si>
    <t>Excepción para operaciones de financiación de valores: Exposición al riesgo de contraparte con arreglo al artículo 429 sexies, apartado 5, y al artículo 222 del RRC</t>
  </si>
  <si>
    <t>Exposiciones por operaciones como agente</t>
  </si>
  <si>
    <t>EU-17a</t>
  </si>
  <si>
    <t>(Componente ECC excluido de exposiciones por operaciones de financiación de valores compensadas por el cliente)</t>
  </si>
  <si>
    <t>Total de exposiciones a operaciones de financiación de valores</t>
  </si>
  <si>
    <t xml:space="preserve">Otras exposiciones fuera de balance </t>
  </si>
  <si>
    <t>Exposiciones fuera de balance valoradas por su importe nocional bruto</t>
  </si>
  <si>
    <t>(Ajustes por conversión a equivalentes crediticios)</t>
  </si>
  <si>
    <t>(Provisiones generales deducidas para determinar el capital de nivel 1 y provisiones específicas asociadas a exposiciones fuera de balance)</t>
  </si>
  <si>
    <t>Exposiciones excluidas</t>
  </si>
  <si>
    <t>EU-22a</t>
  </si>
  <si>
    <t>(Exposiciones excluidas de la medida de la exposición total de conformidad con el artículo 429 bis, apartado 1, letra c), del RRC)</t>
  </si>
  <si>
    <t>EU-22b</t>
  </si>
  <si>
    <t>(Exposiciones excluidas con arreglo al artículo 429 bis, apartado 1, letra j) , del RRC (en balance y fuera de balance))</t>
  </si>
  <si>
    <t>EU-22c</t>
  </si>
  <si>
    <t>(Excluidas las exposiciones de los bancos, o unidades, públicos de desarrollo – Inversiones del sector público)</t>
  </si>
  <si>
    <t>EU-22d</t>
  </si>
  <si>
    <t>(Excluidas las exposiciones de los bancos, o unidades, públicos de desarrollo – Préstamos promocionales)</t>
  </si>
  <si>
    <t>EU-22e</t>
  </si>
  <si>
    <t>(Excluidas las exposiciones subrogadas en préstamos promocionales de bancos, o unidades, de desarrollo que no sean públicos)</t>
  </si>
  <si>
    <t>EU-22f</t>
  </si>
  <si>
    <t xml:space="preserve">(Partes garantizadas excluidas de las exposiciones derivadas de créditos a la exportación) </t>
  </si>
  <si>
    <t>EU-22g</t>
  </si>
  <si>
    <t>(Excluidas las garantías reales excedentarias depositadas en agentes tripartitos)</t>
  </si>
  <si>
    <t>EU-22h</t>
  </si>
  <si>
    <t>(Excluidos los servicios conexos a los depositarios centrales de valores prestados por estos u otras entidades de conformidad con el artículo 429 bis, apartado 1, letra o), del RRC)</t>
  </si>
  <si>
    <t>EU-22i</t>
  </si>
  <si>
    <t>(Excluidos los servicios conexos a los depositarios centrales de valores de las entidades designadas de conformidad con el artículo 429 bis, apartado 1, letra p), del RRC)</t>
  </si>
  <si>
    <t>EU-22j</t>
  </si>
  <si>
    <t>(Reducción del valor de exposición de la prefinanciación o de los préstamos intermedios)</t>
  </si>
  <si>
    <t>EU-22k</t>
  </si>
  <si>
    <t>(Total de exposiciones excluidas)</t>
  </si>
  <si>
    <t>Capital y medida de la exposición total</t>
  </si>
  <si>
    <t>EU-25</t>
  </si>
  <si>
    <t>Ratio de apalancamiento (excluido el impacto de la exención de las inversiones del sector público y los préstamos promocionales) (%)</t>
  </si>
  <si>
    <t>25a</t>
  </si>
  <si>
    <t>Ratio de apalancamiento (excluido el impacto de cualquier exención temporal aplicable de las reservas del banco central) (%)</t>
  </si>
  <si>
    <t>Requisito reglamentario de ratio de apalancamiento mínimo (%)</t>
  </si>
  <si>
    <t>EU-26a</t>
  </si>
  <si>
    <t>EU-26b</t>
  </si>
  <si>
    <t xml:space="preserve">     De los cuales: integrados por capital de nivel 1 ordinario</t>
  </si>
  <si>
    <t>EU-27a</t>
  </si>
  <si>
    <t>Elección de las disposiciones transitorias y de las exposiciones pertinentes</t>
  </si>
  <si>
    <t>EU-27b</t>
  </si>
  <si>
    <t>Elección de las disposiciones transitorias para la definición de la medida del capital</t>
  </si>
  <si>
    <t>Divulgación de los valores medios</t>
  </si>
  <si>
    <t>Media de los valores diarios de los activos brutos de operaciones de financiación de valores, tras el ajuste por operaciones contables de venta y netos de los importes de las cuentas a pagar y las cuentas a cobrar de efectivo asociadas</t>
  </si>
  <si>
    <t>Valor al final del trimestre de los activos brutos de operaciones de financiación de valores, tras el ajuste por operaciones contables de venta y netos de los importes de las cuentas a pagar y las cuentas a cobrar de efectivo asociadas</t>
  </si>
  <si>
    <t>Medida de la exposición total (incluido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</si>
  <si>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30a</t>
  </si>
  <si>
    <t>Medida de la exposición total (excluido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</si>
  <si>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31a</t>
  </si>
  <si>
    <t>Exposiciones totales dentro del balance (excluidos derivados, operaciones de financiación de valores y exposiciones excluidas), de las cuales:</t>
  </si>
  <si>
    <t>Exposiciones de la cartera de negociación</t>
  </si>
  <si>
    <t>EU-3</t>
  </si>
  <si>
    <t>Exposiciones de la cartera de inversión, de las cuales:</t>
  </si>
  <si>
    <t>EU-4</t>
  </si>
  <si>
    <t>EU-5</t>
  </si>
  <si>
    <t>Exposiciones asimiladas a exposiciones frente a emisores soberanos</t>
  </si>
  <si>
    <t>EU-6</t>
  </si>
  <si>
    <t>Exposiciones frente a administraciones regionales, bancos multilaterales de desarrollo, organizaciones internacionales y entes del sector público no asimiladas a exposiciones frente a emisores soberanos</t>
  </si>
  <si>
    <t>EU-7</t>
  </si>
  <si>
    <t>EU-8</t>
  </si>
  <si>
    <t>Garantizadas por hipotecas sobre bienes inmuebles</t>
  </si>
  <si>
    <t>EU-9</t>
  </si>
  <si>
    <t>Exposiciones minoristas</t>
  </si>
  <si>
    <t>EU-10</t>
  </si>
  <si>
    <t>EU-11</t>
  </si>
  <si>
    <t>EU-12</t>
  </si>
  <si>
    <t>Otras exposiciones (por ejemplo, renta variable, titulizaciones y otros activos que no sean obligaciones crediticias)</t>
  </si>
  <si>
    <t>Valor no ponderado total 
(promedio)</t>
  </si>
  <si>
    <t>Valor ponderado total 
(promedio)</t>
  </si>
  <si>
    <t>EU 1a</t>
  </si>
  <si>
    <t>EU 1b</t>
  </si>
  <si>
    <t>Número de puntos de datos utilizados en el cálculo de los promedios</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</si>
  <si>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</si>
  <si>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</si>
  <si>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</si>
  <si>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</si>
  <si>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</si>
  <si>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</si>
  <si>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</si>
  <si>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bancos cooperativos</t>
  </si>
  <si>
    <t>Depósitos no operativos (todas las contrapartes)</t>
  </si>
  <si>
    <t>Deuda no garantizada</t>
  </si>
  <si>
    <t>Financiación mayorista garantizada</t>
  </si>
  <si>
    <t>Requisitos adicionales</t>
  </si>
  <si>
    <t>Salidas relacionadas con la exposición a derivados y otros requisitos de garantías reales</t>
  </si>
  <si>
    <t>Salidas relacionadas con la pérdida de fondos sobre productos de deuda</t>
  </si>
  <si>
    <t>Líneas de crédito y liquidez</t>
  </si>
  <si>
    <t>Otras obligaciones contractuales en materia de financiación</t>
  </si>
  <si>
    <t>Otras obligaciones contingentes en materia de financiación</t>
  </si>
  <si>
    <t>TOTAL DE SALIDAS DE EFECTIVO</t>
  </si>
  <si>
    <t>ENTRADAS DE EFECTIVO</t>
  </si>
  <si>
    <t>Préstamos garantizados (por ejemplo, recompras inversas)</t>
  </si>
  <si>
    <t>Entradas de exposiciones completamente realizadas</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</si>
  <si>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</si>
  <si>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</si>
  <si>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EU 19b</t>
  </si>
  <si>
    <t>(Entradas excedentarias procedentes de una entidad de crédito especializada vinculada)</t>
  </si>
  <si>
    <t>TOTAL DE ENTRADAS DE EFECTIVO</t>
  </si>
  <si>
    <t>EU 20a</t>
  </si>
  <si>
    <t>Entradas totalmente exentas</t>
  </si>
  <si>
    <t>Entradas sujetas al límite máximo del 90 %</t>
  </si>
  <si>
    <t>EU 20c</t>
  </si>
  <si>
    <t>Entradas sujetas al límite máximo del 75 %</t>
  </si>
  <si>
    <t xml:space="preserve">VALOR TOTAL AJUSTADO </t>
  </si>
  <si>
    <t>EU 21</t>
  </si>
  <si>
    <t>COLCHÓN DE LIQUIDEZ</t>
  </si>
  <si>
    <t>TOTAL NETO DE SALIDAS DE EFECTIVO</t>
  </si>
  <si>
    <t>RATIO DE COBERTURA DE LIQUIDEZ</t>
  </si>
  <si>
    <t>Valor no ponderado por vencimiento residual</t>
  </si>
  <si>
    <t>Valor ponderado</t>
  </si>
  <si>
    <t>&lt; 6 meses</t>
  </si>
  <si>
    <t>6 meses a &lt; 1 año</t>
  </si>
  <si>
    <t>Un año o más</t>
  </si>
  <si>
    <t>Partidas de financiación estable disponible</t>
  </si>
  <si>
    <t>Elementos e instrumentos de capital</t>
  </si>
  <si>
    <t>Fondos propios</t>
  </si>
  <si>
    <t>Otros instrumentos de capital</t>
  </si>
  <si>
    <t>Depósitos minoristas</t>
  </si>
  <si>
    <t>Financiación mayorista:</t>
  </si>
  <si>
    <t>Depósitos operativos</t>
  </si>
  <si>
    <t>Otra financiación mayorista</t>
  </si>
  <si>
    <t>Pasivos interdependientes</t>
  </si>
  <si>
    <t xml:space="preserve">Otros pasivos: </t>
  </si>
  <si>
    <t xml:space="preserve">Pasivos derivados de la ratio de financiación estable neta </t>
  </si>
  <si>
    <t>Todos los demás pasivos e instrumentos de capital no incluidos en las categorías anteriores</t>
  </si>
  <si>
    <t>Partidas de financiación estable requerida</t>
  </si>
  <si>
    <t>EU-15a</t>
  </si>
  <si>
    <t>Activos sujetos a cargas con un vencimiento residual de un año o más en un conjunto de cobertura</t>
  </si>
  <si>
    <t>Depósitos mantenidos en otras entidades financieras con fines operativos</t>
  </si>
  <si>
    <t>Préstamos y valores no dudosos:</t>
  </si>
  <si>
    <t>Operaciones de financiación de valores no dudosas con clientes financieros garantizadas por HQLA de nivel 1 sujetos a un recorte de valoración del 0 %</t>
  </si>
  <si>
    <t>Operaciones de financiación de valores no dudosas con clientes financieros garantizadas por otros activos y préstamos y anticipos a instituciones financieras</t>
  </si>
  <si>
    <t>Préstamos no dudosos a clientes empresariales no financieros, préstamos a clientes minoristas y a pequeñas empresas, y préstamos a emisores soberanos y entes del sector público, de los cuales:</t>
  </si>
  <si>
    <t>Con una ponderación de riesgo inferior o igual al 35 % con arreglo al método estándar de Basilea II para el riesgo de crédito</t>
  </si>
  <si>
    <t xml:space="preserve">Hipotecas sobre inmuebles residenciales, de las cuales: </t>
  </si>
  <si>
    <t>Otros préstamos y valores que no estén en situación de impago y no se consideren HQLA, incluidas las acciones negociables en mercados organizados y los productos de financiación comercial en balance</t>
  </si>
  <si>
    <t>Activos interdependientes</t>
  </si>
  <si>
    <t xml:space="preserve">Otros activos </t>
  </si>
  <si>
    <t>Materias primas negociadas físicamente</t>
  </si>
  <si>
    <t>Activos aportados como margen inicial por contratos de derivados y contribuciones a los fondos para impagos de las ECC</t>
  </si>
  <si>
    <t>Activos derivados de la ratio de financiación estable neta </t>
  </si>
  <si>
    <t xml:space="preserve">Pasivos derivados de la ratio de financiación estable neta antes de deducir el margen de variación aportado </t>
  </si>
  <si>
    <t>Todos los demás activos no incluidos en las categorías anteriores</t>
  </si>
  <si>
    <t>Partidas fuera de balance</t>
  </si>
  <si>
    <t>Total de financiación estable requerida</t>
  </si>
  <si>
    <t>Porcentaje del colchón de capital anticíclico específico de la entidad</t>
  </si>
  <si>
    <t>Requisito de colchón de capital anticíclico de cada entidad</t>
  </si>
  <si>
    <t>Exposiciones crediticias generales</t>
  </si>
  <si>
    <t>Exposiciones crediticias pertinentes – Riesgo de mercado</t>
  </si>
  <si>
    <t>Exposiciones de titulización – Valor de exposición para la cartera de inversión</t>
  </si>
  <si>
    <t>Valor total de la exposición</t>
  </si>
  <si>
    <t>Valor de exposición según el método estándar</t>
  </si>
  <si>
    <t>Valor de exposición según el método basado en calificaciones internas</t>
  </si>
  <si>
    <t>Suma de las posiciones largas y cortas de las exposiciones de la cartera de negociación según el método estándar</t>
  </si>
  <si>
    <t>Valor de las exposiciones de la cartera de negociación para los modelos internos</t>
  </si>
  <si>
    <t>Desglose por países:</t>
  </si>
  <si>
    <t>i</t>
  </si>
  <si>
    <t>j</t>
  </si>
  <si>
    <t>k</t>
  </si>
  <si>
    <t>l</t>
  </si>
  <si>
    <t>m</t>
  </si>
  <si>
    <t xml:space="preserve">Importes de las exposiciones ponderadas por riesgo </t>
  </si>
  <si>
    <t>Ponderaciones de los requisitos de fondos propios
(%)</t>
  </si>
  <si>
    <t>Porcentajes de colchón de capital anticíclico
(%)</t>
  </si>
  <si>
    <t>Exposiciones crediticias pertinentes – Riesgo de crédito</t>
  </si>
  <si>
    <t xml:space="preserve">Exposiciones crediticias pertinentes – Posiciones de titulización de la cartera bancaria </t>
  </si>
  <si>
    <t xml:space="preserve"> Total</t>
  </si>
  <si>
    <t>Exposiciones Minoristas</t>
  </si>
  <si>
    <t>Exposiciones garantizadas con hipotecas sobre bienes inmuebles</t>
  </si>
  <si>
    <t>Partidas asociadas a riesgos especialmente elevados</t>
  </si>
  <si>
    <t>Exposiciones frente a entidades y empresas con evaluación crediticia a corto plazo</t>
  </si>
  <si>
    <t>Instrumentos de renta variable</t>
  </si>
  <si>
    <t>Otras</t>
  </si>
  <si>
    <t>Posiciones en titulizaciones</t>
  </si>
  <si>
    <t>A la vista</t>
  </si>
  <si>
    <t>n</t>
  </si>
  <si>
    <t>o</t>
  </si>
  <si>
    <t>Importe en libros bruto</t>
  </si>
  <si>
    <t>Categorías de exposición</t>
  </si>
  <si>
    <t>Ponderación de riesgo</t>
  </si>
  <si>
    <t xml:space="preserve">Valor total de exposición </t>
  </si>
  <si>
    <t xml:space="preserve">Administraciones centrales o bancos centrales </t>
  </si>
  <si>
    <t xml:space="preserve">Administraciones regionales o autoridades locales </t>
  </si>
  <si>
    <t>Entidades y empresas con evaluación crediticia a c/p</t>
  </si>
  <si>
    <t>Valor total de exposición</t>
  </si>
  <si>
    <t>Garantías reales utilizadas en operaciones con derivados</t>
  </si>
  <si>
    <t>Garantías reales utilizadas en operaciones de financiación de valores</t>
  </si>
  <si>
    <t>Tipo de garantía real</t>
  </si>
  <si>
    <t>Valor razonable de las garantías reales recibidas</t>
  </si>
  <si>
    <t>Valor razonable de las garantías reales aportadas</t>
  </si>
  <si>
    <t>Segregadas</t>
  </si>
  <si>
    <t>No segregadas</t>
  </si>
  <si>
    <t>Efectivo — moneda nacional</t>
  </si>
  <si>
    <t>Efectivo — otras monedas</t>
  </si>
  <si>
    <t>Deuda soberana nacional</t>
  </si>
  <si>
    <t>Otra deuda soberana</t>
  </si>
  <si>
    <t>Deuda de organismos públicos</t>
  </si>
  <si>
    <t>Bonos de empresa</t>
  </si>
  <si>
    <t>Instrumentos de patrimonio</t>
  </si>
  <si>
    <t>Otras garantías reales</t>
  </si>
  <si>
    <t xml:space="preserve">Valor de exposición </t>
  </si>
  <si>
    <t>Exposiciones frente a ECC cualificadas (ECCC) (total)</t>
  </si>
  <si>
    <t>Exposiciones por operaciones con ECCC (excluido el margen inicial y las contribuciones al fondo para impagos); de las cuales:</t>
  </si>
  <si>
    <t xml:space="preserve">   i) derivados OTC</t>
  </si>
  <si>
    <t xml:space="preserve">   ii) derivados negociados en mercados organizados</t>
  </si>
  <si>
    <t xml:space="preserve">   iii) operaciones de financiación de valores</t>
  </si>
  <si>
    <t xml:space="preserve">   iv) conjuntos de operaciones compensables respecto de los cuales se ha aprobado la compensación entre productos</t>
  </si>
  <si>
    <t>Margen inicial segregado</t>
  </si>
  <si>
    <t>Margen inicial no segregado</t>
  </si>
  <si>
    <t>Contribuciones prefinanciadas al fondo para impagos</t>
  </si>
  <si>
    <t>Contribuciones no financiadas al fondo para impagos</t>
  </si>
  <si>
    <t>Exposiciones frente a ECC no cualificadas (total)</t>
  </si>
  <si>
    <t>Exposiciones por operaciones con ECC no cualificadas (excluido el margen inicial y las contribuciones al fondo para impagos); de las cuales:</t>
  </si>
  <si>
    <t>Importe en libros bruto / importe nominal</t>
  </si>
  <si>
    <t>Deterioro de valor acumulado, cambios acumulados negativos en el valor razonable debidos al riesgo de crédito y provisiones</t>
  </si>
  <si>
    <t>Fallidos parciales
acumulados</t>
  </si>
  <si>
    <t>Garantías reales y financieras recibidas</t>
  </si>
  <si>
    <t>Exposiciones sin incumplimientos</t>
  </si>
  <si>
    <t>Exposiciones dudosas</t>
  </si>
  <si>
    <t>Exposiciones no dudosas: deterioro de valor acumulado y provisiones</t>
  </si>
  <si>
    <t xml:space="preserve">Exposiciones dudosas – Deterioro de valor acumulado, cambios acumulados negativos en el valor razonable debidos al riesgo de crédito y provisiones </t>
  </si>
  <si>
    <t>En exposiciones no dudosas</t>
  </si>
  <si>
    <t>En exposiciones dudosas</t>
  </si>
  <si>
    <t>De los cuales: fase 1</t>
  </si>
  <si>
    <t>De los cuales: fase 2</t>
  </si>
  <si>
    <t>De los cuales: fase 3</t>
  </si>
  <si>
    <t>005</t>
  </si>
  <si>
    <t>Saldos en efectivo en bancos centrales y otros depósitos a la vista</t>
  </si>
  <si>
    <t>010</t>
  </si>
  <si>
    <t>Préstamos y anticipos</t>
  </si>
  <si>
    <t>020</t>
  </si>
  <si>
    <t>Bancos centrales</t>
  </si>
  <si>
    <t>030</t>
  </si>
  <si>
    <t>Administraciones públicas</t>
  </si>
  <si>
    <t>040</t>
  </si>
  <si>
    <t>Entidades de crédito</t>
  </si>
  <si>
    <t>050</t>
  </si>
  <si>
    <t>Otras sociedades financieras</t>
  </si>
  <si>
    <t>060</t>
  </si>
  <si>
    <t>Sociedades no financieras</t>
  </si>
  <si>
    <t>070</t>
  </si>
  <si>
    <t xml:space="preserve">          De los cuales: PYME</t>
  </si>
  <si>
    <t>080</t>
  </si>
  <si>
    <t>Hogares</t>
  </si>
  <si>
    <t>090</t>
  </si>
  <si>
    <t>Valores representativos de deuda</t>
  </si>
  <si>
    <t>100</t>
  </si>
  <si>
    <t>110</t>
  </si>
  <si>
    <t>120</t>
  </si>
  <si>
    <t>130</t>
  </si>
  <si>
    <t>140</t>
  </si>
  <si>
    <t>150</t>
  </si>
  <si>
    <t>160</t>
  </si>
  <si>
    <t>170</t>
  </si>
  <si>
    <t>180</t>
  </si>
  <si>
    <t>190</t>
  </si>
  <si>
    <t>200</t>
  </si>
  <si>
    <t>210</t>
  </si>
  <si>
    <t>220</t>
  </si>
  <si>
    <t>Valor de la exposición neta</t>
  </si>
  <si>
    <t>≤ 1 año</t>
  </si>
  <si>
    <t>&gt; 1 año ≤ 5 años</t>
  </si>
  <si>
    <t>&gt; 5 años</t>
  </si>
  <si>
    <t>Sin vencimiento establecido</t>
  </si>
  <si>
    <t xml:space="preserve">Importe en libros bruto               </t>
  </si>
  <si>
    <t>Volumen inicial de préstamos y anticipos dudosos</t>
  </si>
  <si>
    <t>Entradas a carteras dudosas</t>
  </si>
  <si>
    <t>Salidas de carteras dudosas</t>
  </si>
  <si>
    <t>Salidas debidas a fallidos</t>
  </si>
  <si>
    <t>Salidas debidas a otras situaciones</t>
  </si>
  <si>
    <t>Volumen final de préstamos y anticipos dudosos</t>
  </si>
  <si>
    <t>Importe en libros bruto / importe nominal de las exposiciones reestructuradas o refinanciadas</t>
  </si>
  <si>
    <t>Garantías reales y garantías financieras recibidas sobre exposiciones reestructuradas o refinanciadas</t>
  </si>
  <si>
    <t>Reestructurada o refinanciada 
no dudosa</t>
  </si>
  <si>
    <t>Reestructurada
 o refinanciada dudosa</t>
  </si>
  <si>
    <t>Sobre exposiciones reestructuradas o refinanciadas no dudosas</t>
  </si>
  <si>
    <t>Sobre exposiciones reestructuradas o refinanciadas dudosas</t>
  </si>
  <si>
    <t>De las cuales: garantías reales y garantías financieras recibidas sobre exposiciones dudosas reestructuradas o refinanciadas</t>
  </si>
  <si>
    <t>De las cuales: con impago</t>
  </si>
  <si>
    <t>De las cuales: cuyo valor se ha deteriorado</t>
  </si>
  <si>
    <t>Compromisos de préstamo concedidos</t>
  </si>
  <si>
    <t>No vencidas o vencidas ≤ 30 días</t>
  </si>
  <si>
    <t>Vencidos &gt; 30 días ≤ 90 días</t>
  </si>
  <si>
    <t>Pago improbable no vencidos o vencidos ≤ 90 días</t>
  </si>
  <si>
    <t>Vencidas
&gt; 90 días
≤ 180 días</t>
  </si>
  <si>
    <t>Vencidas
&gt; 180 días
≤ 1 año</t>
  </si>
  <si>
    <t>Vencidas
&gt; 1 año ≤ 2 años</t>
  </si>
  <si>
    <t>Vencidas
&gt; 2 años ≤ 5 años</t>
  </si>
  <si>
    <t>Vencidas
&gt; 5 años ≤ 7 años</t>
  </si>
  <si>
    <t>Vencidos &gt; 7 años</t>
  </si>
  <si>
    <t xml:space="preserve">      De los cuales PYME</t>
  </si>
  <si>
    <t>f </t>
  </si>
  <si>
    <t>Deterioro de valor acumulado</t>
  </si>
  <si>
    <t>Provisiones por compromisos y garantías financieras concedidos fuera de balance</t>
  </si>
  <si>
    <t>Cambios acumulados negativos en el valor razonable debidos al riesgo de crédito por exposiciones dudosas</t>
  </si>
  <si>
    <t>De las cuales: dudosas</t>
  </si>
  <si>
    <t>De las cuales: sujetas a deterioro del valor</t>
  </si>
  <si>
    <t>230</t>
  </si>
  <si>
    <t>De los cuales: préstamos y anticipos susceptibles de deterioro</t>
  </si>
  <si>
    <t>Agricultura, ganadería, silvicultura y pesca</t>
  </si>
  <si>
    <t>Explotación de minas y canteras</t>
  </si>
  <si>
    <t>Fabricación</t>
  </si>
  <si>
    <t>Suministro de energía eléctrica, gas, vapor y aire acondicionado</t>
  </si>
  <si>
    <t>Abastecimiento de agua</t>
  </si>
  <si>
    <t>Construcción</t>
  </si>
  <si>
    <t>Comercio mayorista y minorista</t>
  </si>
  <si>
    <t>Transporte y almacenamiento</t>
  </si>
  <si>
    <t>Información y comunicación</t>
  </si>
  <si>
    <t>Actividades financieras y de seguros</t>
  </si>
  <si>
    <t>Actividades inmobiliarias</t>
  </si>
  <si>
    <t>Actividades profesionales, científicas y técnicas</t>
  </si>
  <si>
    <t>Actividades administrativas y servicios auxiliares</t>
  </si>
  <si>
    <t>Administración pública y defensa; seguridad social obligatoria</t>
  </si>
  <si>
    <t>Educación</t>
  </si>
  <si>
    <t>Actividades sanitarias y de servicios sociales</t>
  </si>
  <si>
    <t>Actividades artísticas, recreativas y de entretenimiento</t>
  </si>
  <si>
    <t xml:space="preserve">Garantías reales obtenidas mediante toma de posesión </t>
  </si>
  <si>
    <t>Valor en el reconocimiento inicial</t>
  </si>
  <si>
    <t>Cambios acumulados negativos</t>
  </si>
  <si>
    <t>Inmovilizado material</t>
  </si>
  <si>
    <t>Distintas de inmovilizado material</t>
  </si>
  <si>
    <t>Bienes inmuebles residenciales</t>
  </si>
  <si>
    <t>Bienes inmuebles comerciales</t>
  </si>
  <si>
    <t>Bienes muebles (automóvil, transporte marítimo, etc.)</t>
  </si>
  <si>
    <t>Instrumentos de patrimonio y de deuda</t>
  </si>
  <si>
    <t>Participaciones o acciones en organismos de inversión colectiva</t>
  </si>
  <si>
    <r>
      <rPr>
        <b/>
        <sz val="16"/>
        <color rgb="FF5B87DA"/>
        <rFont val="Arial"/>
        <family val="2"/>
      </rPr>
      <t xml:space="preserve">Capítulo 1. </t>
    </r>
    <r>
      <rPr>
        <b/>
        <sz val="16"/>
        <color theme="0"/>
        <rFont val="Arial"/>
        <family val="2"/>
      </rPr>
      <t>REQUERIMIENTOS GENERALES DE
INFORMACIÓN Y ÁMBITO DE APLICACIÓN.</t>
    </r>
  </si>
  <si>
    <r>
      <rPr>
        <b/>
        <sz val="16"/>
        <color rgb="FF5B87DA"/>
        <rFont val="Arial"/>
        <family val="2"/>
      </rPr>
      <t>Capítulo 2.</t>
    </r>
    <r>
      <rPr>
        <b/>
        <sz val="16"/>
        <color theme="1"/>
        <rFont val="Arial"/>
        <family val="2"/>
      </rPr>
      <t xml:space="preserve"> </t>
    </r>
    <r>
      <rPr>
        <b/>
        <sz val="16"/>
        <color theme="0"/>
        <rFont val="Arial"/>
        <family val="2"/>
      </rPr>
      <t>POLÍTICAS Y OBJETIVOS EN MATERIA DE GESTIÓN DE RIESGOS.</t>
    </r>
  </si>
  <si>
    <r>
      <rPr>
        <b/>
        <sz val="16"/>
        <color rgb="FF5B87DA"/>
        <rFont val="Arial"/>
        <family val="2"/>
      </rPr>
      <t xml:space="preserve">Capítulo 3. </t>
    </r>
    <r>
      <rPr>
        <b/>
        <sz val="16"/>
        <color theme="0"/>
        <rFont val="Arial"/>
        <family val="2"/>
      </rPr>
      <t>RECURSOS PROPIOS COMPUTABLES - FONDOS PROPIOS.</t>
    </r>
  </si>
  <si>
    <r>
      <rPr>
        <b/>
        <sz val="16"/>
        <color rgb="FF5B87DA"/>
        <rFont val="Arial"/>
        <family val="2"/>
      </rPr>
      <t>Capítulo 4.</t>
    </r>
    <r>
      <rPr>
        <b/>
        <sz val="16"/>
        <color theme="0"/>
        <rFont val="Arial"/>
        <family val="2"/>
      </rPr>
      <t xml:space="preserve"> REQUERIMIENTOS DE RECURSOS PROPIOS MÍNIMOS.</t>
    </r>
  </si>
  <si>
    <r>
      <rPr>
        <b/>
        <sz val="16"/>
        <color rgb="FF5B87DA"/>
        <rFont val="Arial"/>
        <family val="2"/>
      </rPr>
      <t>Capítulo 5.</t>
    </r>
    <r>
      <rPr>
        <b/>
        <sz val="16"/>
        <color theme="0"/>
        <rFont val="Arial"/>
        <family val="2"/>
      </rPr>
      <t xml:space="preserve"> INFORMACIÓN SOBRE LOS RIESGOS DE CRÉDITO Y DILUCIÓN.</t>
    </r>
  </si>
  <si>
    <r>
      <rPr>
        <b/>
        <sz val="16"/>
        <color rgb="FF5B87DA"/>
        <rFont val="Arial"/>
        <family val="2"/>
      </rPr>
      <t xml:space="preserve">Capítulo 6. </t>
    </r>
    <r>
      <rPr>
        <b/>
        <sz val="16"/>
        <color theme="0"/>
        <rFont val="Arial"/>
        <family val="2"/>
      </rPr>
      <t>RIESGO DE CRÉDITO: MÉTODO ESTÁNDAR.</t>
    </r>
  </si>
  <si>
    <r>
      <rPr>
        <b/>
        <sz val="16"/>
        <color rgb="FF5B87DA"/>
        <rFont val="Arial"/>
        <family val="2"/>
      </rPr>
      <t xml:space="preserve">Capítulo 7. </t>
    </r>
    <r>
      <rPr>
        <b/>
        <sz val="16"/>
        <color theme="0"/>
        <rFont val="Arial"/>
        <family val="2"/>
      </rPr>
      <t>RIESGO DE CRÉDITO: MÉTODO BASADO EN CALIFICACIONES INTERNAS.</t>
    </r>
  </si>
  <si>
    <r>
      <rPr>
        <b/>
        <sz val="16"/>
        <color rgb="FF5B87DA"/>
        <rFont val="Arial"/>
        <family val="2"/>
      </rPr>
      <t xml:space="preserve">Capítulo 8. </t>
    </r>
    <r>
      <rPr>
        <b/>
        <sz val="16"/>
        <color theme="0"/>
        <rFont val="Arial"/>
        <family val="2"/>
      </rPr>
      <t>OPERACIONES DE TITULIZACIÓN.</t>
    </r>
  </si>
  <si>
    <r>
      <rPr>
        <b/>
        <sz val="16"/>
        <color rgb="FF5B87DA"/>
        <rFont val="Arial"/>
        <family val="2"/>
      </rPr>
      <t>Capítulo 9.</t>
    </r>
    <r>
      <rPr>
        <b/>
        <sz val="16"/>
        <color theme="0"/>
        <rFont val="Arial"/>
        <family val="2"/>
      </rPr>
      <t xml:space="preserve"> TÉCNICAS DE REDUCCIÓN DEL RIESGO DE CRÉDITO.</t>
    </r>
  </si>
  <si>
    <r>
      <rPr>
        <b/>
        <sz val="16"/>
        <color rgb="FF5B87DA"/>
        <rFont val="Arial"/>
        <family val="2"/>
      </rPr>
      <t xml:space="preserve">Capítulo 10. </t>
    </r>
    <r>
      <rPr>
        <b/>
        <sz val="16"/>
        <color theme="0"/>
        <rFont val="Arial"/>
        <family val="2"/>
      </rPr>
      <t>INFORMACIÓN SOBRE EL RIESGO
DE MERCADO DE LA CARTERA DE NEGOCIACIÓN.</t>
    </r>
  </si>
  <si>
    <r>
      <rPr>
        <b/>
        <sz val="16"/>
        <color rgb="FF5B87DA"/>
        <rFont val="Arial"/>
        <family val="2"/>
      </rPr>
      <t xml:space="preserve">Capítulo 11. </t>
    </r>
    <r>
      <rPr>
        <b/>
        <sz val="16"/>
        <color theme="0"/>
        <rFont val="Arial"/>
        <family val="2"/>
      </rPr>
      <t>METODOLOGÍA APLICADA EN EL CÁLCULO DE
REQUERIMIENTOS DE RECURSOS PROPIOS POR RIESGO OPERATIVO.</t>
    </r>
  </si>
  <si>
    <r>
      <rPr>
        <b/>
        <sz val="16"/>
        <color rgb="FF5B87DA"/>
        <rFont val="Arial"/>
        <family val="2"/>
      </rPr>
      <t xml:space="preserve">Capítulo 12. </t>
    </r>
    <r>
      <rPr>
        <b/>
        <sz val="16"/>
        <color theme="0"/>
        <rFont val="Arial"/>
        <family val="2"/>
      </rPr>
      <t>PARTICIPACIONES E INSTRUMENTOS DE
CAPITAL NO INCLUIDOS EN LA CARTERA DE NEGOCIACIÓN.</t>
    </r>
  </si>
  <si>
    <r>
      <rPr>
        <b/>
        <sz val="16"/>
        <color rgb="FF5B87DA"/>
        <rFont val="Arial"/>
        <family val="2"/>
      </rPr>
      <t>Capítulo 13.</t>
    </r>
    <r>
      <rPr>
        <b/>
        <sz val="16"/>
        <color theme="0"/>
        <rFont val="Arial"/>
        <family val="2"/>
      </rPr>
      <t xml:space="preserve"> RIESGO DE TIPO DE INTERÉS EN POSICIONES
NO INCLUIDAS EN LA CARTERA DE NEGOCIACIÓN.</t>
    </r>
  </si>
  <si>
    <r>
      <rPr>
        <b/>
        <sz val="16"/>
        <color rgb="FF5B87DA"/>
        <rFont val="Arial"/>
        <family val="2"/>
      </rPr>
      <t>Capítulo 14.</t>
    </r>
    <r>
      <rPr>
        <b/>
        <sz val="16"/>
        <color theme="0"/>
        <rFont val="Arial"/>
        <family val="2"/>
      </rPr>
      <t xml:space="preserve"> ACTIVOS GARANTIZANDO OPERACIONES
DE FINANCIACIÓN ("ASSET ENCUMBRANCE").</t>
    </r>
  </si>
  <si>
    <r>
      <rPr>
        <b/>
        <sz val="16"/>
        <color rgb="FF5B87DA"/>
        <rFont val="Arial"/>
        <family val="2"/>
      </rPr>
      <t>Capítulo 15.</t>
    </r>
    <r>
      <rPr>
        <b/>
        <sz val="16"/>
        <color theme="0"/>
        <rFont val="Arial"/>
        <family val="2"/>
      </rPr>
      <t xml:space="preserve"> INFORMACION SOBRE REMUNERACIONES.</t>
    </r>
  </si>
  <si>
    <t>Acciones y participaciones de organismos de inversión colectiva</t>
  </si>
  <si>
    <t>Del cual: sin calificar</t>
  </si>
  <si>
    <t>Miles €</t>
  </si>
  <si>
    <t>Exposiciones titulizadas por la entidad — La entidad actúa como originadora o patrocinadora</t>
  </si>
  <si>
    <t>Saldo vivo nominal total</t>
  </si>
  <si>
    <t>Importe total de los ajustes por riesgo de crédito específico realizados durante el período</t>
  </si>
  <si>
    <t>Del cual: exposiciones con impago</t>
  </si>
  <si>
    <t>Total de exposiciones</t>
  </si>
  <si>
    <t>Minoristas (total)</t>
  </si>
  <si>
    <t xml:space="preserve">   Hipotecas sobre bienes inmuebles residenciales</t>
  </si>
  <si>
    <t xml:space="preserve">   Tarjetas de crédito</t>
  </si>
  <si>
    <t xml:space="preserve">   Otras exposiciones minoristas </t>
  </si>
  <si>
    <t xml:space="preserve">   Retitulización</t>
  </si>
  <si>
    <t>Mayoristas (total)</t>
  </si>
  <si>
    <t xml:space="preserve">   Préstamos a empresas</t>
  </si>
  <si>
    <t xml:space="preserve">   Hipotecas sobre bienes inmuebles comerciales </t>
  </si>
  <si>
    <t xml:space="preserve">   Arrendamientos y partidas a cobrar</t>
  </si>
  <si>
    <t xml:space="preserve">   Otras exposiciones mayoristas</t>
  </si>
  <si>
    <t xml:space="preserve">Importe en libros no garantizado </t>
  </si>
  <si>
    <t>Importe en libros garantizado</t>
  </si>
  <si>
    <t xml:space="preserve">Del cual: garantizado por garantías reales </t>
  </si>
  <si>
    <t>Del cual: garantizado por garantías financieras</t>
  </si>
  <si>
    <t>Del cual: garantizado por derivados de crédito</t>
  </si>
  <si>
    <t xml:space="preserve">Valores representativos de deuda </t>
  </si>
  <si>
    <t xml:space="preserve">     Del cual: exposiciones dudosas</t>
  </si>
  <si>
    <t xml:space="preserve">            Del cual: con impago </t>
  </si>
  <si>
    <t>TOTALES</t>
  </si>
  <si>
    <t>Cubiertas con garantías personales</t>
  </si>
  <si>
    <t>Cubiertas con derivados de crédito</t>
  </si>
  <si>
    <t>Importe de las exposiciones ponderadas por riesgo</t>
  </si>
  <si>
    <t>PERDIDAS Y GANANCIAS REGISTRADAS</t>
  </si>
  <si>
    <t>Registradas en Balance</t>
  </si>
  <si>
    <t>Ganancias en Instrumentos de Capital</t>
  </si>
  <si>
    <t>Pérdidas en Instrumentos de Capital</t>
  </si>
  <si>
    <t>Importe en libros de los activos con cargas</t>
  </si>
  <si>
    <t>Valor razonable de los activos con cargas</t>
  </si>
  <si>
    <t>Importe en libros de los activos sin cargas</t>
  </si>
  <si>
    <t>Valor razonable de los activos sin cargas</t>
  </si>
  <si>
    <t>De los cuales: EHQLA y HQLA hipotéticamente admisibles</t>
  </si>
  <si>
    <t>De los cuales: EHQLA y HQLA</t>
  </si>
  <si>
    <t>Activos de la entidad declarante</t>
  </si>
  <si>
    <t>De los cuales: bonos garantizados</t>
  </si>
  <si>
    <t>De los cuales: titulizaciones</t>
  </si>
  <si>
    <t>De los cuales: emitidos por administraciones públicas</t>
  </si>
  <si>
    <t>De los cuales: emitidos por sociedades financieras</t>
  </si>
  <si>
    <t>De los cuales: emitidos por sociedades no financieras</t>
  </si>
  <si>
    <t>Valor razonable de las garantías reales recibidas o los valores representativos de deuda propios emitidos con cargas</t>
  </si>
  <si>
    <t>Sin cargas</t>
  </si>
  <si>
    <t>Valor razonable de las garantías reales recibidas o los valores representativos de deuda propios emitidos disponibles para cargas</t>
  </si>
  <si>
    <t>Garantías reales recibidas por la entidad declarante</t>
  </si>
  <si>
    <t>Préstamos a la vista</t>
  </si>
  <si>
    <t>Préstamos y anticipos distintos de préstamos a la vista</t>
  </si>
  <si>
    <t>Otras garantías reales recibidas</t>
  </si>
  <si>
    <t>Valores representativos de deuda propios emitidos distintos de titulizaciones o bonos garantizados propios</t>
  </si>
  <si>
    <t xml:space="preserve"> Titulizaciones y bonos garantizados propios emitidos y aún no pignorados</t>
  </si>
  <si>
    <t xml:space="preserve">TOTAL DE GARANTÍAS REALES RECIBIDAS Y VALORES REPRESENTATIVOS DE DEUDA PROPIOS EMITIDOS </t>
  </si>
  <si>
    <t>Pasivos correspondientes, pasivos contingentes o valores prestados</t>
  </si>
  <si>
    <t>Activos, garantías reales recibidas y valores representativos de deuda propios emitidos distintos de bonos garantizados y titulizaciones con cargas</t>
  </si>
  <si>
    <t>Importe en libros de pasivos financieros seleccionados</t>
  </si>
  <si>
    <t>Función de supervisión del órgano de dirección</t>
  </si>
  <si>
    <t xml:space="preserve">Función de dirección del órgano de dirección </t>
  </si>
  <si>
    <t>Otros miembros de la alta dirección</t>
  </si>
  <si>
    <t>Otro personal identificado</t>
  </si>
  <si>
    <t>Remuneración fija</t>
  </si>
  <si>
    <t>Número de miembros del personal identificado</t>
  </si>
  <si>
    <t>Remuneración fija total</t>
  </si>
  <si>
    <t>De la cual: en efectivo</t>
  </si>
  <si>
    <t>(No aplicable en la UE)</t>
  </si>
  <si>
    <t>EU-4a</t>
  </si>
  <si>
    <t>De la cual: acciones o intereses de propiedad equivalentes</t>
  </si>
  <si>
    <t xml:space="preserve">De la cual: instrumentos vinculados a acciones o instrumentos no pecuniarios equivalentes </t>
  </si>
  <si>
    <t>EU-5x</t>
  </si>
  <si>
    <t>De la cual: otros instrumentos</t>
  </si>
  <si>
    <t>De la cual: otras modalidades</t>
  </si>
  <si>
    <t>Remuneración variable</t>
  </si>
  <si>
    <t>Remuneración variable total</t>
  </si>
  <si>
    <t>De la cual: diferida</t>
  </si>
  <si>
    <t>EU-13a</t>
  </si>
  <si>
    <t>EU-14a</t>
  </si>
  <si>
    <t>EU-13b</t>
  </si>
  <si>
    <t>EU-14b</t>
  </si>
  <si>
    <t>EU-14x</t>
  </si>
  <si>
    <t>EU-14y</t>
  </si>
  <si>
    <t>Remuneración total (2 + 10)</t>
  </si>
  <si>
    <t>Remuneración total del personal identificado</t>
  </si>
  <si>
    <t>   De la cual: remuneración variable</t>
  </si>
  <si>
    <t>   De la cual: remuneración fija</t>
  </si>
  <si>
    <t>Pesonas y miles de €</t>
  </si>
  <si>
    <t>EU - g</t>
  </si>
  <si>
    <t>EU - h</t>
  </si>
  <si>
    <t>Remuneración diferida y retenida</t>
  </si>
  <si>
    <t>Importe total de la remuneración diferida concedida respecto de períodos de resultados anteriores</t>
  </si>
  <si>
    <t xml:space="preserve">
Del cual: que se consolide en el ejercicio</t>
  </si>
  <si>
    <t xml:space="preserve">
Del cual: que se consolidará en ejercicios posteriores</t>
  </si>
  <si>
    <t>Importe del ajuste por resultados aplicado en el ejercicio a la remuneración diferida que debía consolidarse en el ejercicio</t>
  </si>
  <si>
    <t>Importe del ajuste por resultados aplicado en el ejercicio a la remuneración diferida que debía consolidarse en ejercicios futuros</t>
  </si>
  <si>
    <t>Importe total del ajuste durante el ejercicio debido a ajustes implícitos ex post (es decir, modificaciones del valor de la remuneración diferida debidas a variaciones de los precios de los instrumentos)</t>
  </si>
  <si>
    <t xml:space="preserve">Importe total de la remuneración diferida concedida antes del ejercicio y desembolsada realmente en el ejercicio </t>
  </si>
  <si>
    <t>Importe total de la remuneración diferida concedida respecto de períodos de resultados anteriores que se ha consolidado pero está sujeta a períodos de retención</t>
  </si>
  <si>
    <t>En efectivo</t>
  </si>
  <si>
    <t xml:space="preserve">
Acciones o intereses de propiedad equivalentes</t>
  </si>
  <si>
    <t xml:space="preserve">Instrumentos vinculados a acciones o instrumentos no pecuniarios equivalentes </t>
  </si>
  <si>
    <t>Otros instrumentos</t>
  </si>
  <si>
    <t>Otras modalidades</t>
  </si>
  <si>
    <t>Función de dirección del órgano de dirección</t>
  </si>
  <si>
    <t>Importe total</t>
  </si>
  <si>
    <t>Remuneración del órgano de dirección</t>
  </si>
  <si>
    <t>Áreas de negocio</t>
  </si>
  <si>
    <t>Total órgano de dirección</t>
  </si>
  <si>
    <t>Banca de inversión</t>
  </si>
  <si>
    <t>Banca minorista</t>
  </si>
  <si>
    <t>Gestión de activos</t>
  </si>
  <si>
    <t>Funciones corporativas</t>
  </si>
  <si>
    <t>Funciones de control interno independiente</t>
  </si>
  <si>
    <t>Todas las demás</t>
  </si>
  <si>
    <t xml:space="preserve">Total </t>
  </si>
  <si>
    <t>Número total de miembros del personal identificado</t>
  </si>
  <si>
    <t>Del cual: miembros del órgano de dirección</t>
  </si>
  <si>
    <t>Del cual: otros miembros de la alta dirección</t>
  </si>
  <si>
    <t>Del cual: otro personal identificado</t>
  </si>
  <si>
    <t xml:space="preserve">De la cual: remuneración variable </t>
  </si>
  <si>
    <t xml:space="preserve">De la cual: remuneración fija </t>
  </si>
  <si>
    <t>EUR</t>
  </si>
  <si>
    <t>Personal identificado con elevada remuneración con arreglo al artículo 450, letra i), del RRC</t>
  </si>
  <si>
    <t>De 1 000 000 a menos de 1 500 000</t>
  </si>
  <si>
    <t>De 1 500 000 a menos de 2 000 000</t>
  </si>
  <si>
    <t>De 2 000 000 a menos de 2 500 000</t>
  </si>
  <si>
    <t>De 2 500 000 a menos de 3 000 000</t>
  </si>
  <si>
    <t>De 3 000 000 a menos de 3 500 000</t>
  </si>
  <si>
    <t>De 3 500 000 a menos de 4 000 000</t>
  </si>
  <si>
    <t>De 4 000 000 a menos de 4 500 000</t>
  </si>
  <si>
    <t>De 4 500 000 a menos de 5 000 000</t>
  </si>
  <si>
    <t>De 5 000 000 a menos de 6 000 000</t>
  </si>
  <si>
    <t>De 6 000 000 a menos de 7 000 000</t>
  </si>
  <si>
    <t>De 7 000 000 a menos de 8 000 000</t>
  </si>
  <si>
    <t>En nº personas</t>
  </si>
  <si>
    <t>Miles € y %</t>
  </si>
  <si>
    <t>CC2-A</t>
  </si>
  <si>
    <t>Conciliación de los fondos propios reglamentarios con el balance en los estados financieros auditados. Detalle del capital regulatorio</t>
  </si>
  <si>
    <t>Exposición al Riesgo de Crédito y Contraparte</t>
  </si>
  <si>
    <t>CR5-2</t>
  </si>
  <si>
    <t>CR5-1</t>
  </si>
  <si>
    <t xml:space="preserve">Saldo vivo de los activos subyacentes de titulizaciones originadas por la Entidad en las que no se cumplen los criterios de transferencia de riesgo </t>
  </si>
  <si>
    <r>
      <t>Tabla 27.</t>
    </r>
    <r>
      <rPr>
        <b/>
        <sz val="11"/>
        <color theme="1"/>
        <rFont val="Arial"/>
        <family val="2"/>
      </rPr>
      <t xml:space="preserve"> Calidad crediticia de los préstamos y anticipos a sociedades no financieras por sector de actividad.</t>
    </r>
  </si>
  <si>
    <r>
      <t>Tabla 26.</t>
    </r>
    <r>
      <rPr>
        <b/>
        <sz val="11"/>
        <color theme="1"/>
        <rFont val="Arial"/>
        <family val="2"/>
      </rPr>
      <t xml:space="preserve"> Calidad de las exposiciones dudosas por situación geográfica.</t>
    </r>
  </si>
  <si>
    <r>
      <t>Tabla 10.</t>
    </r>
    <r>
      <rPr>
        <b/>
        <sz val="11"/>
        <color theme="1"/>
        <rFont val="Arial"/>
        <family val="2"/>
      </rPr>
      <t xml:space="preserve"> Composición de los fondos propios reglamentarios.</t>
    </r>
  </si>
  <si>
    <t>LI1</t>
  </si>
  <si>
    <t>LI2</t>
  </si>
  <si>
    <r>
      <t>Tabla 15.</t>
    </r>
    <r>
      <rPr>
        <b/>
        <sz val="11"/>
        <color theme="1"/>
        <rFont val="Arial"/>
        <family val="2"/>
      </rPr>
      <t xml:space="preserve"> Plantilla NIIF 9 y 468</t>
    </r>
  </si>
  <si>
    <t>CC2-2</t>
  </si>
  <si>
    <r>
      <rPr>
        <b/>
        <sz val="11"/>
        <color rgb="FF5B87DA"/>
        <rFont val="Arial"/>
        <family val="2"/>
      </rPr>
      <t>Tabla 13.</t>
    </r>
    <r>
      <rPr>
        <b/>
        <sz val="11"/>
        <color theme="1"/>
        <rFont val="Arial"/>
        <family val="2"/>
      </rPr>
      <t xml:space="preserve"> </t>
    </r>
    <r>
      <rPr>
        <b/>
        <sz val="10"/>
        <color theme="1"/>
        <rFont val="Arial"/>
        <family val="2"/>
      </rPr>
      <t>Conciliación de los fondos propios reglamentarios con el balance en los estados financieros auditados. Detalle del capital regulatorio.</t>
    </r>
  </si>
  <si>
    <r>
      <rPr>
        <b/>
        <sz val="11"/>
        <color rgb="FF5B87DA"/>
        <rFont val="Arial"/>
        <family val="2"/>
      </rPr>
      <t>Tabla 14.</t>
    </r>
    <r>
      <rPr>
        <b/>
        <sz val="11"/>
        <color theme="1"/>
        <rFont val="Arial"/>
        <family val="2"/>
      </rPr>
      <t xml:space="preserve"> Ajustes de valoración prudente (PVA).</t>
    </r>
  </si>
  <si>
    <r>
      <t>Tabla 16.</t>
    </r>
    <r>
      <rPr>
        <b/>
        <sz val="11"/>
        <color theme="1"/>
        <rFont val="Arial"/>
        <family val="2"/>
      </rPr>
      <t xml:space="preserve"> Resumen de los importes totales de exposición al riesgo.</t>
    </r>
  </si>
  <si>
    <r>
      <rPr>
        <b/>
        <sz val="11"/>
        <color rgb="FF5B87DA"/>
        <rFont val="Arial"/>
        <family val="2"/>
      </rPr>
      <t>Tabla 18.</t>
    </r>
    <r>
      <rPr>
        <b/>
        <sz val="11"/>
        <color theme="1"/>
        <rFont val="Arial"/>
        <family val="2"/>
      </rPr>
      <t xml:space="preserve"> </t>
    </r>
    <r>
      <rPr>
        <b/>
        <sz val="10"/>
        <color theme="1"/>
        <rFont val="Arial"/>
        <family val="2"/>
      </rPr>
      <t>LRSum: Resumen de la conciliación de los activos contables y las exposiciones correspondientes a la ratio de apalancamiento.</t>
    </r>
  </si>
  <si>
    <r>
      <t>Tabla 19.</t>
    </r>
    <r>
      <rPr>
        <b/>
        <sz val="11"/>
        <color theme="1"/>
        <rFont val="Arial"/>
        <family val="2"/>
      </rPr>
      <t xml:space="preserve"> LRCom: Cuadro divulgativo común de la ratio de apalancamiento.</t>
    </r>
  </si>
  <si>
    <r>
      <t>Tabla 20.</t>
    </r>
    <r>
      <rPr>
        <b/>
        <sz val="11"/>
        <color theme="1"/>
        <rFont val="Arial"/>
        <family val="2"/>
      </rPr>
      <t xml:space="preserve"> </t>
    </r>
    <r>
      <rPr>
        <b/>
        <sz val="10"/>
        <color theme="1"/>
        <rFont val="Arial"/>
        <family val="2"/>
      </rPr>
      <t>LRSpl: Desglose de exposiciones dentro de balance (excluidos derivados, operaciones de financiación de valores y exposiciones excluidas).</t>
    </r>
  </si>
  <si>
    <r>
      <t>Tabla 22.</t>
    </r>
    <r>
      <rPr>
        <b/>
        <sz val="11"/>
        <color theme="1"/>
        <rFont val="Arial"/>
        <family val="2"/>
      </rPr>
      <t xml:space="preserve"> Ratio de financiación estable neta.</t>
    </r>
  </si>
  <si>
    <r>
      <t>Tabla 23.</t>
    </r>
    <r>
      <rPr>
        <b/>
        <sz val="11"/>
        <color theme="1"/>
        <rFont val="Arial"/>
        <family val="2"/>
      </rPr>
      <t xml:space="preserve"> Importe del colchón de capital anticíclico específico de cada entidad.</t>
    </r>
  </si>
  <si>
    <r>
      <t>Tabla 25.</t>
    </r>
    <r>
      <rPr>
        <b/>
        <sz val="11"/>
        <color theme="1"/>
        <rFont val="Arial"/>
        <family val="2"/>
      </rPr>
      <t xml:space="preserve"> Exposición al Riesgo de Crédito y Contraparte.</t>
    </r>
  </si>
  <si>
    <t xml:space="preserve">
Categoría de exposición</t>
  </si>
  <si>
    <t>Exposición Original</t>
  </si>
  <si>
    <t>Exposición Neta de provisiones</t>
  </si>
  <si>
    <t>Exposición en balance tras técnicas de mitigación</t>
  </si>
  <si>
    <t>Exposición fuera de balance tras técnicas de mitigación</t>
  </si>
  <si>
    <t>Valor plenamente ajustado de la exposición</t>
  </si>
  <si>
    <t>EAD</t>
  </si>
  <si>
    <t>Densidad APR</t>
  </si>
  <si>
    <t>Administraciones Centrales y Bancos Centrales</t>
  </si>
  <si>
    <t>Administraciones regionales y Autoridades Locales</t>
  </si>
  <si>
    <t>Entidades Sector Público y otras Instituciones Públicas</t>
  </si>
  <si>
    <t>Bancos Multilaterales de Desarrollo</t>
  </si>
  <si>
    <t>Organizaciones Internacionales</t>
  </si>
  <si>
    <t>Exposiciones garantizadas por hipotecas sobre bienes inmuebles</t>
  </si>
  <si>
    <t>Exposiciones en situación de default</t>
  </si>
  <si>
    <t>Bonos Garantizados</t>
  </si>
  <si>
    <t>Organismos de Inversión Colectiva</t>
  </si>
  <si>
    <t>Renta variable</t>
  </si>
  <si>
    <t>Otras Exposiciones</t>
  </si>
  <si>
    <t>Total Método Estándar</t>
  </si>
  <si>
    <t>TOTAL PATRIMONIO NETO</t>
  </si>
  <si>
    <r>
      <t>Tabla 21.</t>
    </r>
    <r>
      <rPr>
        <b/>
        <sz val="11"/>
        <color theme="1"/>
        <rFont val="Arial"/>
        <family val="2"/>
      </rPr>
      <t xml:space="preserve"> Información cuantitativa de la ratio de cobertura de liquidez.</t>
    </r>
  </si>
  <si>
    <t>Saldo vivo</t>
  </si>
  <si>
    <t>Tipo Activo</t>
  </si>
  <si>
    <t>Hipotecas comerciales y residenciales</t>
  </si>
  <si>
    <t>Tarjetas de crédito</t>
  </si>
  <si>
    <t>Arrendamientos financieros</t>
  </si>
  <si>
    <t>Préstamos a empresas o PYMES</t>
  </si>
  <si>
    <t>Préstamos al consumo</t>
  </si>
  <si>
    <t>Derechos de cobro</t>
  </si>
  <si>
    <t>Cédulas Hipotecarias</t>
  </si>
  <si>
    <t>Otros</t>
  </si>
  <si>
    <t>APR y densidad de los APR</t>
  </si>
  <si>
    <t>Average repricing maturity (años)</t>
  </si>
  <si>
    <t>Longest repricing maturity (años)</t>
  </si>
  <si>
    <t>Core deposits</t>
  </si>
  <si>
    <t>Retail Transactional</t>
  </si>
  <si>
    <t>Wholesale non-financial</t>
  </si>
  <si>
    <t>Total Stock</t>
  </si>
  <si>
    <t>Escenarios de perturbación supervisores</t>
  </si>
  <si>
    <t>Cambio en valor económico</t>
  </si>
  <si>
    <t>Cambio en margen de intereses(1)</t>
  </si>
  <si>
    <t>Alza paralela</t>
  </si>
  <si>
    <t xml:space="preserve">Baja Paralela </t>
  </si>
  <si>
    <t xml:space="preserve">Positivización </t>
  </si>
  <si>
    <t>Aplanamiento</t>
  </si>
  <si>
    <t>Subida tipos a corto</t>
  </si>
  <si>
    <t>Bajada tipos a corto</t>
  </si>
  <si>
    <t>(i)  Bajo escenario de mantenimiento de saldo y estructura de balance</t>
  </si>
  <si>
    <t xml:space="preserve">AE2 </t>
  </si>
  <si>
    <t xml:space="preserve">AE1 </t>
  </si>
  <si>
    <t>REM6</t>
  </si>
  <si>
    <t>Método estándar - Exposición NETA. Original menos provisiones</t>
  </si>
  <si>
    <t>Método estándar - Exposición antes de CCF</t>
  </si>
  <si>
    <t>Método estándar - Exposición tras ajustes de CCF</t>
  </si>
  <si>
    <t>Método estándar - Exposiciones al riesgo de contraparte por categorías reglamentarias de exposición y ponderaciones de riesgo</t>
  </si>
  <si>
    <t xml:space="preserve">IRRBB - Vencimientos establecidos para los depósitos a la vista según la tipología de contrapartida </t>
  </si>
  <si>
    <t>IRRBB1 - Riesgos de tipo de interés de actividades no registradas en la cartera de negociación</t>
  </si>
  <si>
    <t>Pasivos financieros vinculados a los activos con cargas</t>
  </si>
  <si>
    <r>
      <t xml:space="preserve">Tabla 6. </t>
    </r>
    <r>
      <rPr>
        <b/>
        <sz val="11"/>
        <color theme="1"/>
        <rFont val="Arial"/>
        <family val="2"/>
      </rPr>
      <t>Sociedades del grupo consolidable consolidadas por el método de Integración Global.</t>
    </r>
  </si>
  <si>
    <r>
      <rPr>
        <b/>
        <sz val="12"/>
        <color rgb="FF5B87DA"/>
        <rFont val="Arial"/>
        <family val="2"/>
      </rPr>
      <t>Tabla 7.</t>
    </r>
    <r>
      <rPr>
        <b/>
        <sz val="10"/>
        <color theme="1"/>
        <rFont val="Arial"/>
        <family val="2"/>
      </rPr>
      <t xml:space="preserve"> </t>
    </r>
    <r>
      <rPr>
        <b/>
        <sz val="11"/>
        <color theme="1"/>
        <rFont val="Arial"/>
        <family val="2"/>
      </rPr>
      <t>Sociedades del grupo no consolidable por actividad consolidadas por el método de la participación.</t>
    </r>
  </si>
  <si>
    <r>
      <rPr>
        <b/>
        <sz val="12"/>
        <color rgb="FF5B87DA"/>
        <rFont val="Arial"/>
        <family val="2"/>
      </rPr>
      <t xml:space="preserve">Tabla 8. </t>
    </r>
    <r>
      <rPr>
        <b/>
        <sz val="11"/>
        <color theme="1"/>
        <rFont val="Arial"/>
        <family val="2"/>
      </rPr>
      <t>Sociedades multigrupo del grupo no consolidable por actividad consolidadas por el método de la participación.</t>
    </r>
  </si>
  <si>
    <t>Patrimonio Neto y Pasivo</t>
  </si>
  <si>
    <r>
      <t xml:space="preserve">Tabla 3. </t>
    </r>
    <r>
      <rPr>
        <b/>
        <sz val="10"/>
        <color theme="1"/>
        <rFont val="Arial"/>
        <family val="2"/>
      </rPr>
      <t>Diferencias entre el ámbito de consolidación contable y el ámbito de consolidación prudencial y correspondencia de las categorías de estados financieros con las categorías de riesgo reglamentario.</t>
    </r>
  </si>
  <si>
    <t>c1+c2  (1)</t>
  </si>
  <si>
    <t>a13 (3)</t>
  </si>
  <si>
    <t>ES0865936019</t>
  </si>
  <si>
    <t>6,00% hasta 20/07/2026 en que se actualiza a mid-swap a 5 años + 657 pbs y después cada 5 años desde esa fecha</t>
  </si>
  <si>
    <t xml:space="preserve">     Si son convertibles, factor(es) que ponen en marcha la conversión.</t>
  </si>
  <si>
    <t xml:space="preserve">        Si la depreciación es provisional, descripción del mecanismo de apreciación </t>
  </si>
  <si>
    <t>N/A</t>
  </si>
  <si>
    <t>Inmediatamente subordinado a Tier 2</t>
  </si>
  <si>
    <t>37-a</t>
  </si>
  <si>
    <t>https://www.abancacorporacionbancaria.com/files/documents/perpetual-non-cumulative-at1-preferred-securities-jan-21-es.pdf</t>
  </si>
  <si>
    <r>
      <t>Tabla 11.</t>
    </r>
    <r>
      <rPr>
        <b/>
        <sz val="12"/>
        <color theme="1"/>
        <rFont val="Arial"/>
        <family val="2"/>
      </rPr>
      <t xml:space="preserve"> </t>
    </r>
    <r>
      <rPr>
        <b/>
        <sz val="11"/>
        <color theme="1"/>
        <rFont val="Arial"/>
        <family val="2"/>
      </rPr>
      <t>Principales características de los instrumentos reglamentarios de fondos propios y los instrumentos de pasivos admisibles.</t>
    </r>
  </si>
  <si>
    <r>
      <t>Tabla 12.</t>
    </r>
    <r>
      <rPr>
        <b/>
        <sz val="11"/>
        <color theme="1"/>
        <rFont val="Arial"/>
        <family val="2"/>
      </rPr>
      <t xml:space="preserve"> Conciliación de los fondos propios reglamentarios con el balance en los estados financieros auditados.</t>
    </r>
  </si>
  <si>
    <t xml:space="preserve"> Posición en la jerarquía de subordinación en la liquidación (especifíquese el tipo de instrumento de rango inmediatamente superior) </t>
  </si>
  <si>
    <t>Identificación</t>
  </si>
  <si>
    <t>Tipo</t>
  </si>
  <si>
    <t>Localización</t>
  </si>
  <si>
    <t>Anexo I</t>
  </si>
  <si>
    <t>Plantillas de divulgación de información general</t>
  </si>
  <si>
    <t>Anexo II</t>
  </si>
  <si>
    <t>Instrucciones para las plantillas de divulgación de información general</t>
  </si>
  <si>
    <t>EU OV1</t>
  </si>
  <si>
    <t>Plantilla</t>
  </si>
  <si>
    <t>4.1</t>
  </si>
  <si>
    <t>EU KM1</t>
  </si>
  <si>
    <t>1.6</t>
  </si>
  <si>
    <t>EU INS1</t>
  </si>
  <si>
    <t>Participaciones en seguros</t>
  </si>
  <si>
    <t>EU INS2</t>
  </si>
  <si>
    <t>Conglomerados financieros – Información sobre fondos propios y coeficiente de adecuación del capital</t>
  </si>
  <si>
    <t>EU OVC</t>
  </si>
  <si>
    <t>Tabla</t>
  </si>
  <si>
    <t>Información del ICAAP</t>
  </si>
  <si>
    <t>4.2</t>
  </si>
  <si>
    <t>Anexo III</t>
  </si>
  <si>
    <t>Divulgación de los objetivos y las políticas de gestión del riesgo</t>
  </si>
  <si>
    <t>Anexo IV</t>
  </si>
  <si>
    <t>Instrucciones para las plantilals de los objetivos y las políticas de gestión del riesgo</t>
  </si>
  <si>
    <t xml:space="preserve"> EU OVA</t>
  </si>
  <si>
    <t xml:space="preserve"> Método de gestión del riesgo de las instituciones</t>
  </si>
  <si>
    <t>2/Anexo I/9.1</t>
  </si>
  <si>
    <t xml:space="preserve"> EU OVB</t>
  </si>
  <si>
    <t xml:space="preserve"> Información sobre los mecanismos de gobernanza</t>
  </si>
  <si>
    <t>15.e/15.1/15.2/9.1/2</t>
  </si>
  <si>
    <t>Anexo V</t>
  </si>
  <si>
    <t>Divulgación de información sobre el ámbito de aplicación</t>
  </si>
  <si>
    <t>Anexo VI</t>
  </si>
  <si>
    <t>Instrucciones para la divulgación de información sobre el ámbito de aplicación del marco reglamentario</t>
  </si>
  <si>
    <t>EU LI1</t>
  </si>
  <si>
    <t>1.10.1</t>
  </si>
  <si>
    <t>EU LI2</t>
  </si>
  <si>
    <t xml:space="preserve">Principales fuentes de discrepancias entre las cuantías de las exposiciones con fines reguladores y los valores contables en los estados financieros </t>
  </si>
  <si>
    <t>EU LI3</t>
  </si>
  <si>
    <t xml:space="preserve">Esquema de las diferencias en los ámbitos de consolidación (ente por ente) </t>
  </si>
  <si>
    <t>1.10.2</t>
  </si>
  <si>
    <t>EU LIA</t>
  </si>
  <si>
    <t>Explicaciones de las discrepancias entre los importes de la exposición contable y la exposición con fines reguladores</t>
  </si>
  <si>
    <t>1.10</t>
  </si>
  <si>
    <t>EU LIB</t>
  </si>
  <si>
    <t>Otras informaciones cualitativas sobre el ámbito de aplicación</t>
  </si>
  <si>
    <t>EU PV1</t>
  </si>
  <si>
    <t>Ajustes de valoración prudente (AVA)</t>
  </si>
  <si>
    <t>Anexo VII</t>
  </si>
  <si>
    <t>Divulgación de información sobre los fondos propios</t>
  </si>
  <si>
    <t>Anexo VIII</t>
  </si>
  <si>
    <t>Instrucciones para las plantillas de divulgación de información sobre fondos propios</t>
  </si>
  <si>
    <t>EU CC1</t>
  </si>
  <si>
    <t>3.2</t>
  </si>
  <si>
    <t>EU CC2</t>
  </si>
  <si>
    <t>Conciliación de los fondos propios reglamentarios con el balance en los estados financieros auditados</t>
  </si>
  <si>
    <t>3.4</t>
  </si>
  <si>
    <t>EU CCA</t>
  </si>
  <si>
    <t>Principales características de los instrumentos reglamentarios de fondos propios y los instrumentos de pasivos admisibles</t>
  </si>
  <si>
    <t>3.3</t>
  </si>
  <si>
    <t>Anexo IX</t>
  </si>
  <si>
    <t>Divulgación de información sobre los colchones de capital anticíclicos</t>
  </si>
  <si>
    <t>Anexo X</t>
  </si>
  <si>
    <t>Instrucciones para la divulgación de información sobre los colchones de capital anticíclicos</t>
  </si>
  <si>
    <t xml:space="preserve">EU CCyB1 </t>
  </si>
  <si>
    <t>Distribución geográfica de las exposiciones crediticias pertinentes para el cálculo del colchón de capital anticíclico</t>
  </si>
  <si>
    <t>4.5</t>
  </si>
  <si>
    <t xml:space="preserve">EU CCyB2 </t>
  </si>
  <si>
    <t>Anexo XI</t>
  </si>
  <si>
    <t xml:space="preserve">Divulgación de información sobre la ratio de apalancamiento </t>
  </si>
  <si>
    <t>Anexo XII</t>
  </si>
  <si>
    <t xml:space="preserve">Instrucciones para la divulgación de información sobre la ratio de apalancamiento </t>
  </si>
  <si>
    <t>EU LR1</t>
  </si>
  <si>
    <t>4.3.2</t>
  </si>
  <si>
    <t>EU LR2</t>
  </si>
  <si>
    <t>EU LR3</t>
  </si>
  <si>
    <t>EU LRA</t>
  </si>
  <si>
    <t>Divulgación de información cualitativa de la ratio de apalancamiento</t>
  </si>
  <si>
    <t>4.3</t>
  </si>
  <si>
    <t>Anexo XIII</t>
  </si>
  <si>
    <t>Divulgación de los requisitos de liquidez</t>
  </si>
  <si>
    <t>Anexo XIV</t>
  </si>
  <si>
    <t>Instrucciones para las plantillas sobre requisitos de liquidez</t>
  </si>
  <si>
    <t>EU LIQA</t>
  </si>
  <si>
    <t xml:space="preserve">Gestión del riesgo de liquidez </t>
  </si>
  <si>
    <t>2 / Anexo I.5</t>
  </si>
  <si>
    <t>EU LIQ1</t>
  </si>
  <si>
    <t>4.4</t>
  </si>
  <si>
    <t>EU LIQB</t>
  </si>
  <si>
    <t>Sobre información cualitativa sobre la ratio de cobertura de liquidez, que complementa la plantilla EU LIQ1</t>
  </si>
  <si>
    <t>Anexo I.5</t>
  </si>
  <si>
    <t>EU LIQ2</t>
  </si>
  <si>
    <t>Anexo XV</t>
  </si>
  <si>
    <t>Divulgación de información sobre la calidad del riesgo de crédito</t>
  </si>
  <si>
    <t>Anexo XVI</t>
  </si>
  <si>
    <t>Instrucciones para la divulgación de las políticas y objetivos de gestión del riesgo, las exposiciones al riesgo de crédito, el riesgo de dilución y la calidad crediticia</t>
  </si>
  <si>
    <t>EU CRA</t>
  </si>
  <si>
    <t>Cuadro EU CRA: Información cualitativa general sobre el riesgo de crédito</t>
  </si>
  <si>
    <t>2.4/2.3/5/Anexo I</t>
  </si>
  <si>
    <t>EU CRB</t>
  </si>
  <si>
    <t>Divulgación adicional relativa a la calidad crediticia de los activos</t>
  </si>
  <si>
    <t>EU CR1</t>
  </si>
  <si>
    <t>5.4</t>
  </si>
  <si>
    <t>EU CR1-A</t>
  </si>
  <si>
    <t>EU CR2</t>
  </si>
  <si>
    <t>EU CQ1</t>
  </si>
  <si>
    <t>EU CQ3</t>
  </si>
  <si>
    <t>EU CQ4</t>
  </si>
  <si>
    <t>Calidad de las exposiciones dudosas por situación geográfica </t>
  </si>
  <si>
    <t>5.2</t>
  </si>
  <si>
    <t>EU CQ5</t>
  </si>
  <si>
    <t>Calidad crediticia de los préstamos y anticipos por sector de actividad</t>
  </si>
  <si>
    <t>EU CQ7</t>
  </si>
  <si>
    <t xml:space="preserve">Garantías reales obtenidas mediante toma de posesión y procesos de ejecución </t>
  </si>
  <si>
    <t>Anexo XVII</t>
  </si>
  <si>
    <t>Divulgación de información sobre el uso de técnicas de reducción del riesgo de crédito</t>
  </si>
  <si>
    <t>Anexo XVIII</t>
  </si>
  <si>
    <t>EU CRC</t>
  </si>
  <si>
    <t>Requisitos de divulgación de información cualitativa relacionados con las técnicas de reducción del riesgo de crédito.</t>
  </si>
  <si>
    <t xml:space="preserve">EU CR3 </t>
  </si>
  <si>
    <t>9.2</t>
  </si>
  <si>
    <t>Anexo XIX</t>
  </si>
  <si>
    <t xml:space="preserve">Divulgación de información sobre el uso del método estándar para el riesgo de crédito </t>
  </si>
  <si>
    <t>Anexo XX</t>
  </si>
  <si>
    <t xml:space="preserve">Instrucciones relativas a la divulgación de información sobre el uso del método estándar para el riesgo de crédito </t>
  </si>
  <si>
    <t>EU CRD</t>
  </si>
  <si>
    <t>Requisitos de divulgación de información cualitativa relacionados con el modelo estándar</t>
  </si>
  <si>
    <t>Anexo I / 6</t>
  </si>
  <si>
    <t>EU CR4</t>
  </si>
  <si>
    <t>Método estándar — Exposición al riesgo de crédito y efectos de la reducción del riesgo de crédito</t>
  </si>
  <si>
    <t>EU CR5</t>
  </si>
  <si>
    <t>Método Estandar</t>
  </si>
  <si>
    <t>6.2</t>
  </si>
  <si>
    <t>Anexo XXIII</t>
  </si>
  <si>
    <t>Disclosure of specialised lending</t>
  </si>
  <si>
    <t>Anexo XXIV</t>
  </si>
  <si>
    <t>Disclosure of specialised lending (instructions)</t>
  </si>
  <si>
    <t>Anexo XXV</t>
  </si>
  <si>
    <t>Divulgación de información sobre el riesgo de contraparte</t>
  </si>
  <si>
    <t>Anexo XXVI</t>
  </si>
  <si>
    <t>Cuadros y plantillas para la divulgación de información sobre el riesgo de contraparte: Instrucciones</t>
  </si>
  <si>
    <t>EU CCRA</t>
  </si>
  <si>
    <t>Divulgación de información cualitativa sobre el riesgo de contraparte</t>
  </si>
  <si>
    <t>Anexo I / 5.6 / 9</t>
  </si>
  <si>
    <t>EU CCR1</t>
  </si>
  <si>
    <t>6.3</t>
  </si>
  <si>
    <t>EU CCR2</t>
  </si>
  <si>
    <t>EU CCR3</t>
  </si>
  <si>
    <t>Método estándar — Exposiciones al riesgo de contraparte por categorías reglamentarias de exposición y ponderaciones de riesgo</t>
  </si>
  <si>
    <t>EU CCR5</t>
  </si>
  <si>
    <t>EU CCR8</t>
  </si>
  <si>
    <t>Anexo XXVII</t>
  </si>
  <si>
    <t>Divulgación de información sobre las exposiciones a posiciones de titulización</t>
  </si>
  <si>
    <t>Anexo XXVIII</t>
  </si>
  <si>
    <t>Instrucciones para la divulgación de información sobre las exposiciones a posiciones de titulización</t>
  </si>
  <si>
    <t>EU-SECA</t>
  </si>
  <si>
    <t xml:space="preserve">Requisitos de divulgación de información cualitativa relacionados con las exposiciones de titulización </t>
  </si>
  <si>
    <t>EU-SEC1</t>
  </si>
  <si>
    <t>Exposiciones de titulización en la cartera de inversión</t>
  </si>
  <si>
    <t>EU-SEC2</t>
  </si>
  <si>
    <t>Exposiciones de titulización en la cartera de negociación</t>
  </si>
  <si>
    <t>EU-SEC3</t>
  </si>
  <si>
    <t>Exposiciones de titulización en la cartera de inversión y requisitos de capital reglamentario correspondientes cuando la entidad actúa como originadora o patrocinadora</t>
  </si>
  <si>
    <t>EU-SEC4</t>
  </si>
  <si>
    <t>Exposiciones de titulización en la cartera de inversión y requisitos de capital reglamentario correspondientes cuando la entidad actúa como inversora</t>
  </si>
  <si>
    <t>EU-SEC5</t>
  </si>
  <si>
    <t>Exposiciones titulizadas por la entidad — Exposiciones con impago y ajustes por riesgo de crédito específico</t>
  </si>
  <si>
    <t>8.2</t>
  </si>
  <si>
    <t>Anexo XXIX</t>
  </si>
  <si>
    <t>Divulgación de información sobre los métodos estándarpara el riesgo de mercado</t>
  </si>
  <si>
    <t>Anexo XXX</t>
  </si>
  <si>
    <t xml:space="preserve">Cuadros y plantillas para la divulgación de información sobre los métodos estándarpara el riesgo de mercado: Instrucciones </t>
  </si>
  <si>
    <t>EU MRA</t>
  </si>
  <si>
    <t>Requisitos de divulgación de información cualitativa relacionados con el riesgo de mercado</t>
  </si>
  <si>
    <t>Anexo I / 2</t>
  </si>
  <si>
    <t>EU MR1</t>
  </si>
  <si>
    <t>Anexo XXXI</t>
  </si>
  <si>
    <t>Divulgación de información sobre el riesgo operativo</t>
  </si>
  <si>
    <t>Anexo XXXII</t>
  </si>
  <si>
    <t>Instrucciones para las plantillas de divulgación de información sobre el riesgo operativo</t>
  </si>
  <si>
    <t>EU ORA</t>
  </si>
  <si>
    <t>Información cualitativa sobre el riesgo operativo</t>
  </si>
  <si>
    <t>EU OR1</t>
  </si>
  <si>
    <t>Requisitos de fondos propios por riesgo operativo e importes de las exposiciones ponderadas por riesgo</t>
  </si>
  <si>
    <t>Anexo XXXIII</t>
  </si>
  <si>
    <t>Divulgación de información sobre la política de remuneración</t>
  </si>
  <si>
    <t>Anexo XXXIV</t>
  </si>
  <si>
    <t>Instrucciones para las plantillas de divulgación de información sobre la política de remuneración</t>
  </si>
  <si>
    <t>EU REMA</t>
  </si>
  <si>
    <t>Política de remuneración</t>
  </si>
  <si>
    <t>EU REM1</t>
  </si>
  <si>
    <t>15.d</t>
  </si>
  <si>
    <t>EU REM2</t>
  </si>
  <si>
    <t>Pagos especiales al personal cuyas actividades profesionales inciden de manera importante en el perfil de riesgo de la entidad (personal identificado)</t>
  </si>
  <si>
    <t>EU REM3</t>
  </si>
  <si>
    <t>EU REM4</t>
  </si>
  <si>
    <t>15.e</t>
  </si>
  <si>
    <t>EU REM5</t>
  </si>
  <si>
    <t>Información sobre la remuneración del personal cuyas actividades profesionales inciden de manera importante en el perfil de riesgo de la entidad (personal identificado)</t>
  </si>
  <si>
    <t>Anexo XXXV</t>
  </si>
  <si>
    <t>Divulgación de información sobre las cargas de los activos</t>
  </si>
  <si>
    <t>Anexo XXXVI</t>
  </si>
  <si>
    <t>Instrucciones para las plantillas de divulgación de información sobre las cargas de los activos</t>
  </si>
  <si>
    <t>EU AE1</t>
  </si>
  <si>
    <t>14.2</t>
  </si>
  <si>
    <t>EU AE2</t>
  </si>
  <si>
    <t>EU AE3</t>
  </si>
  <si>
    <t>Fuentes de cargas</t>
  </si>
  <si>
    <t>14.3</t>
  </si>
  <si>
    <t>EU AE4</t>
  </si>
  <si>
    <t>Información descriptiva adjunta</t>
  </si>
  <si>
    <t>ANEXOS</t>
  </si>
  <si>
    <r>
      <t>Anexo III.</t>
    </r>
    <r>
      <rPr>
        <b/>
        <sz val="11"/>
        <color theme="1"/>
        <rFont val="Arial"/>
        <family val="2"/>
      </rPr>
      <t xml:space="preserve"> </t>
    </r>
    <r>
      <rPr>
        <b/>
        <sz val="10"/>
        <color theme="1"/>
        <rFont val="Arial"/>
        <family val="2"/>
      </rPr>
      <t>EBA/GL/2018/01_Guía sobre la divulgación del art. 473a de la CRR sobre el período transitorio aplicable para mitigar el impacto de NIIF 9 en los Fondos Propios.</t>
    </r>
  </si>
  <si>
    <t>IRRBB1</t>
  </si>
  <si>
    <t>Riesgos de tipo de interés de actividades no registradas en la cartera de negociación</t>
  </si>
  <si>
    <t>IRRBBA</t>
  </si>
  <si>
    <t>Información cualitativa sobre IRRBB</t>
  </si>
  <si>
    <t>Plantilla
NIIF 9- 468</t>
  </si>
  <si>
    <t>Comparación de los fondos propios, de las ratios de capital y de apalancamiento de las entidades con y
sin la aplicación de las disposiciones transitorias de la NIIF 9 o de ECL análogas</t>
  </si>
  <si>
    <t>GAR</t>
  </si>
  <si>
    <r>
      <rPr>
        <b/>
        <sz val="12"/>
        <color rgb="FF5B87DA"/>
        <rFont val="Arial"/>
        <family val="2"/>
      </rPr>
      <t>Anexo II.</t>
    </r>
    <r>
      <rPr>
        <b/>
        <sz val="11"/>
        <color theme="1"/>
        <rFont val="Arial"/>
        <family val="2"/>
      </rPr>
      <t xml:space="preserve"> ITS on Disclosure of Information on Exposures to Interest Rate Risk on Positions not held in the Trading Book.</t>
    </r>
  </si>
  <si>
    <t>Reglamento de Ejecución (UE) 2021/637_ Directrices sobre los requisitos de divulgación con arreglo a la parte Octava de la CRR</t>
  </si>
  <si>
    <t>ITS on Disclosure of Information on Exposures to Interest Rate Risk on Positions not held in the Trading Book</t>
  </si>
  <si>
    <t>a 1</t>
  </si>
  <si>
    <t>a 2</t>
  </si>
  <si>
    <t>a 3</t>
  </si>
  <si>
    <t>a 4</t>
  </si>
  <si>
    <t>a 5</t>
  </si>
  <si>
    <t>a 6</t>
  </si>
  <si>
    <t>a 7</t>
  </si>
  <si>
    <t>a 8</t>
  </si>
  <si>
    <t>a 9</t>
  </si>
  <si>
    <t>a 10</t>
  </si>
  <si>
    <t>a 11</t>
  </si>
  <si>
    <t>a 12</t>
  </si>
  <si>
    <t>a 13</t>
  </si>
  <si>
    <t>a 14</t>
  </si>
  <si>
    <t>a 15</t>
  </si>
  <si>
    <t>b 1</t>
  </si>
  <si>
    <t>b 2</t>
  </si>
  <si>
    <t>b 3</t>
  </si>
  <si>
    <t>b 4</t>
  </si>
  <si>
    <t>b 5</t>
  </si>
  <si>
    <t>b 6</t>
  </si>
  <si>
    <t>b 7</t>
  </si>
  <si>
    <t>b 8</t>
  </si>
  <si>
    <t>b 9</t>
  </si>
  <si>
    <t>b 10</t>
  </si>
  <si>
    <t>c 1</t>
  </si>
  <si>
    <t>c 2</t>
  </si>
  <si>
    <t>c 3</t>
  </si>
  <si>
    <t>c 5</t>
  </si>
  <si>
    <t>c 6</t>
  </si>
  <si>
    <t>c 7</t>
  </si>
  <si>
    <t>c 8</t>
  </si>
  <si>
    <t>c 9</t>
  </si>
  <si>
    <t>Referencia</t>
  </si>
  <si>
    <t>20/01/2026 y trimestralmente desde entonces, a elección del Emisor, por la totalidad de la emisión por razones fiscales o un evento de capital (condiciones 7.3 y 7.4) y previo consentimiento del supervisor</t>
  </si>
  <si>
    <t>El mas bajo de: i) la cantidad necesaria determinada por ABANCA para restaurar su posición de capital en cualquiera de los niveles de consolidación por encima del 5,125%; ii) el importe necesario para reducir el valor de cada participación a 0,01€</t>
  </si>
  <si>
    <t>Importe reconocido en el capital reglamentario o en los pasivos admisibles (moneda en miles, en la fecha de información más reciente).</t>
  </si>
  <si>
    <t xml:space="preserve"> Precio de emisión (%)</t>
  </si>
  <si>
    <r>
      <rPr>
        <b/>
        <sz val="12"/>
        <color rgb="FF5B87DA"/>
        <rFont val="Arial"/>
        <family val="2"/>
      </rPr>
      <t>Anexo II.</t>
    </r>
    <r>
      <rPr>
        <b/>
        <sz val="11"/>
        <color theme="1"/>
        <rFont val="Arial"/>
        <family val="2"/>
      </rPr>
      <t xml:space="preserve"> Reglamento de Ejecución (UE) 2021/637 - Directrices sobre los requisitos de divulgación con arreglo a la parte Octava de la CRR.</t>
    </r>
  </si>
  <si>
    <t>Anexo II.4</t>
  </si>
  <si>
    <t>Anexo II.3</t>
  </si>
  <si>
    <t>Anexo II.2</t>
  </si>
  <si>
    <t>Anexo II.1</t>
  </si>
  <si>
    <t>Distribución geográfica de las exposiciones crediticias pertinentes para el cálculo del colchón de capital anti cíclico</t>
  </si>
  <si>
    <r>
      <rPr>
        <b/>
        <sz val="11"/>
        <color rgb="FF5B87DA"/>
        <rFont val="Arial"/>
        <family val="2"/>
      </rPr>
      <t>Tabla 24.</t>
    </r>
    <r>
      <rPr>
        <b/>
        <sz val="10"/>
        <color theme="1"/>
        <rFont val="Arial"/>
        <family val="2"/>
      </rPr>
      <t xml:space="preserve"> Distribución geográfica de las exposiciones crediticias pertinentes para el cálculo del colchón de capital anti cíclico</t>
    </r>
  </si>
  <si>
    <t>Versión</t>
  </si>
  <si>
    <t>Fecha creación o modificación</t>
  </si>
  <si>
    <t>Control de cambios</t>
  </si>
  <si>
    <t>Primera</t>
  </si>
  <si>
    <t>a12 (2)</t>
  </si>
  <si>
    <t xml:space="preserve">(1) Las diferencias que se generan respecto al estado CC2 se corresponden principalmente con deducciones vinculados a recompras de CET1 y otras deducciones regulatorias aplicables a la computabilidad del resultado prudencial. </t>
  </si>
  <si>
    <t xml:space="preserve">(2) La deducción de activos intangibles es superior a la que figura en el estado CC2 debido a la deducibilidad de los fondos de comercio implícitos en el valor de las participadas. </t>
  </si>
  <si>
    <t xml:space="preserve">(3) La deducción es significativamente inferior al saldo que figura en balance, dado que la mayor parte de los activos por impuestos diferidos tienen el carácter de monetizables convertibles en un crédito exigible frente a la Administración Tributaria de acuerdo a la Ley 48/2015 de 29 de octubre de presupuestos generales del Estado. </t>
  </si>
  <si>
    <t>INTERESES MINORITARIOS y OTROS</t>
  </si>
  <si>
    <t>Trimestre que termina el (30 06 2022)</t>
  </si>
  <si>
    <t>DIC22</t>
  </si>
  <si>
    <t>Dic22</t>
  </si>
  <si>
    <t>ESG1</t>
  </si>
  <si>
    <t>p</t>
  </si>
  <si>
    <t>Sector o subsector</t>
  </si>
  <si>
    <t>Deterioro acumulado, cambios negativos acumulados en el valor razonable 
debidos al riesgo de crédito y provisiones (millones EUR)</t>
  </si>
  <si>
    <t xml:space="preserve">Emisiones de GEI financiadas (emisiones de scope 1, 2 y 3 de la contraparte) (en toneladas de CO2 equivalente)
</t>
  </si>
  <si>
    <t>Emisiones de GEI (columna i): 
porcentaje del importe en 
libros bruto de la cartera 
derivado de la información 
específica de la empresa</t>
  </si>
  <si>
    <t xml:space="preserve"> &lt;= 5 años</t>
  </si>
  <si>
    <t>&gt; 5 años &lt;= 10 años</t>
  </si>
  <si>
    <t>&gt; 10 años &lt;= 20 años</t>
  </si>
  <si>
    <t>&gt; 20 años</t>
  </si>
  <si>
    <t>Vencimiento medio 
ponderado</t>
  </si>
  <si>
    <t>Del cual: exposiciones frente a 
empresas excluidas de los índices de 
referencia de la UE alineados con 
el Acuerdo de París de conformidad 
con el artículo 12, apartado 1, 
letras d) a g), y apartado 2, del 
Reglamento (UE) 2020/1818</t>
  </si>
  <si>
    <t xml:space="preserve">Del cual: 
medioambientalmente 
sostenibles (MCC)
</t>
  </si>
  <si>
    <t>Del cual: exposiciones de 
stage 2</t>
  </si>
  <si>
    <t>Del cual: exposiciones 
non-performing</t>
  </si>
  <si>
    <t>De las cuales: emisiones 
financiadas de scope 3</t>
  </si>
  <si>
    <t>Exposiciones frente a sectores que contribuyen altamente al cambio climático*</t>
  </si>
  <si>
    <t>A - Agricultura, ganadería, silvicultura y pesca</t>
  </si>
  <si>
    <t>B - Industrias extractivas</t>
  </si>
  <si>
    <t xml:space="preserve">B.05 - Extracción de antracita, hulla y lignito </t>
  </si>
  <si>
    <t xml:space="preserve">B.06 - Extracción de crudo de petróleo y gas natural </t>
  </si>
  <si>
    <t>B.07 - Extracción de minerales metálicos</t>
  </si>
  <si>
    <t xml:space="preserve">B.08 - Otras industrias extractivas </t>
  </si>
  <si>
    <t>B.09 - Actividades de apoyo a las industrias extractivas</t>
  </si>
  <si>
    <t>C - Industria manufacturera</t>
  </si>
  <si>
    <t>C.10 - Industria de la alimentación</t>
  </si>
  <si>
    <t>C.11 - Fabricación de bebidas</t>
  </si>
  <si>
    <t>C.12 -  Industria del tabaco</t>
  </si>
  <si>
    <t>C.13 - Industria textil</t>
  </si>
  <si>
    <t>C.14 - Confección de prendas de vestir</t>
  </si>
  <si>
    <t>C.15 - Industria del cuero y del calzado</t>
  </si>
  <si>
    <t>C.16 - Industria de la madera y del corcho, excepto muebles; cestería y espartería</t>
  </si>
  <si>
    <t>C.17 - Industria del papel</t>
  </si>
  <si>
    <t>C.18 - Artes gráficas y reproducción de soportes grabados</t>
  </si>
  <si>
    <t>C.19 -  Coquerías y refino de petróleo</t>
  </si>
  <si>
    <t>C.20 - Industria química</t>
  </si>
  <si>
    <t>C.21 - Fabricación de productos farmacéuticos</t>
  </si>
  <si>
    <t>C.22 - Fabricación de productos de caucho y plásticos</t>
  </si>
  <si>
    <t>C.23 - Fabricación de otros productos minerales no metálicos</t>
  </si>
  <si>
    <t>C.24 - Metalurgia; fabricación de productos de hierro, acero y ferroaleaciones</t>
  </si>
  <si>
    <t>C.25 - Fabricación de productos metálicos, excepto maquinaria y equipo</t>
  </si>
  <si>
    <t>C.26 - Fabricación de productos informáticos, electrónicos y ópticos</t>
  </si>
  <si>
    <t>C.27 - Fabricación de material y equipo eléctrico</t>
  </si>
  <si>
    <t>C.28 - Fabricación de  maquinaria y equipo n.c.o.p.</t>
  </si>
  <si>
    <t>C.29 - Fabricación de vehículos de motor, remolques y semirremolques</t>
  </si>
  <si>
    <t>C.30 - Fabricación de otro material de transporte</t>
  </si>
  <si>
    <t>C.31 - Fabricación de muebles</t>
  </si>
  <si>
    <t>C.32 - Otras industrias manufactureras</t>
  </si>
  <si>
    <t>C.33 - Reparación e instalación de maquinaria y equipo</t>
  </si>
  <si>
    <t>D - Suministro de energía eléctrica, gas, vapor y aire acondicionado</t>
  </si>
  <si>
    <t>D35.1 - Producción, transporte y distribución de energía eléctrica</t>
  </si>
  <si>
    <t>D35.11 - Producción de energía eléctrica</t>
  </si>
  <si>
    <t>D35.2 - Producción de gas; distribución por tubería de combustibles gaseosos</t>
  </si>
  <si>
    <t>D35.3 - Suministro de vapor y aire  acondicionado</t>
  </si>
  <si>
    <t>E - Suministro de agua, actividades de saneamiento, gestión de residuos y descontaminación</t>
  </si>
  <si>
    <t>F - Construcción</t>
  </si>
  <si>
    <t>F.41 - Construcción de edificios</t>
  </si>
  <si>
    <t>F.42 - Ingeniería civil</t>
  </si>
  <si>
    <t>F.43 - Actividades de construcción especializada</t>
  </si>
  <si>
    <t>G - Comercio al por mayor y al por menor; reparación de vehículos de motor y motocicletas</t>
  </si>
  <si>
    <t>H - Transporte y almacenamiento</t>
  </si>
  <si>
    <t>H.49 - Transporte terrestre y por tubería</t>
  </si>
  <si>
    <t>H.50 - Transporte marítimo y por vías navegables interiores</t>
  </si>
  <si>
    <t>H.51 - Transporte aéreo</t>
  </si>
  <si>
    <t>H.52 - Almacenamiento y actividades anexas al transporte</t>
  </si>
  <si>
    <t>H.53 - Actividades postales y de correos</t>
  </si>
  <si>
    <t>I - Hostelería</t>
  </si>
  <si>
    <t>L - Actividades inmobiliarias</t>
  </si>
  <si>
    <t>Exposiciones frente a sectores distintos a los que contribuyen altamente al cambio climático*</t>
  </si>
  <si>
    <t>K - Actividades financieras y de seguros</t>
  </si>
  <si>
    <t>Exposiciones a otros sectores (códigos NACE J, M - U)</t>
  </si>
  <si>
    <t>Importe en libros bruto (millones EUR)</t>
  </si>
  <si>
    <t>ESG2</t>
  </si>
  <si>
    <t>Importe en libros bruto total (en millones de euros)</t>
  </si>
  <si>
    <t>Nivel de eficiencia energética (consumo energético en 
kWh/m² de la garantía real)</t>
  </si>
  <si>
    <t>Nivel de eficiencia energética (etiqueta EPC de la garantía real)</t>
  </si>
  <si>
    <t>Sin etiqueta EPC de la garantía real</t>
  </si>
  <si>
    <t>0; &lt;= 100</t>
  </si>
  <si>
    <t>&gt; 100; &lt;= 200</t>
  </si>
  <si>
    <t>&gt; 200; &lt;= 300</t>
  </si>
  <si>
    <t>&gt; 300; &lt;= 400</t>
  </si>
  <si>
    <t>&gt; 400; &lt;= 500</t>
  </si>
  <si>
    <t>&gt; 500</t>
  </si>
  <si>
    <t>A</t>
  </si>
  <si>
    <t>B</t>
  </si>
  <si>
    <t>C</t>
  </si>
  <si>
    <t>D</t>
  </si>
  <si>
    <t>E</t>
  </si>
  <si>
    <t>F</t>
  </si>
  <si>
    <t>G</t>
  </si>
  <si>
    <t>Del cual: nivel de eficiencia
energética estimado*</t>
  </si>
  <si>
    <t>Total dentro de la UE</t>
  </si>
  <si>
    <t>Del cual: préstamos garantizados por bienes inmuebles comerciales</t>
  </si>
  <si>
    <t>Del cual: préstamos garantizados por bienes inmuebles residenciales</t>
  </si>
  <si>
    <t>Del cual: garantías reales obtenidas mediante toma de posesión: bienes inmuebles residenciales y comerciales</t>
  </si>
  <si>
    <t>Del cual: nivel de eficiencia energética estimado (consumo energético en kWh/m2 de garantía real)</t>
  </si>
  <si>
    <t>Total fuera de la UE</t>
  </si>
  <si>
    <t>ESG3</t>
  </si>
  <si>
    <t>ESG4</t>
  </si>
  <si>
    <t>Millones de euros</t>
  </si>
  <si>
    <t>Importe en libros 
bruto (agregado)</t>
  </si>
  <si>
    <t>Importe en libros bruto 
frente a las 
contrapartes en 
comparación con el 
importe en libros bruto 
total (agregado)*</t>
  </si>
  <si>
    <t xml:space="preserve">Del cual: 
medioambientalmen
te sostenibles (MCC)
</t>
  </si>
  <si>
    <t>Número de empresas incluidas de las veinte empresas más contaminantes</t>
  </si>
  <si>
    <t>*Para las contrapartes entre las veinte principales empresas emisoras de carbono del mundo</t>
  </si>
  <si>
    <t>ESG5</t>
  </si>
  <si>
    <t xml:space="preserve">o </t>
  </si>
  <si>
    <t>Del cual: exposiciones sensibles al impacto de los eventos físicos ligados al cambio climático</t>
  </si>
  <si>
    <t>Desglose por intervalo de vencimiento</t>
  </si>
  <si>
    <t>Del cual: 
exposiciones 
sensibles al impacto 
de los eventos 
crónicos ligados al 
cambio climático</t>
  </si>
  <si>
    <t>Del cual: 
exposiciones 
sensibles al impacto 
de los eventos 
agudos ligados al 
cambio climático</t>
  </si>
  <si>
    <t>Del cual: exposiciones 
sensibles al impacto de 
los eventos tanto 
crónicos como agudos 
ligados al cambio 
climático</t>
  </si>
  <si>
    <t xml:space="preserve">Del cual: 
exposiciones de 
stage 2
</t>
  </si>
  <si>
    <t>Del cual: 
exposiciones 
non-performing</t>
  </si>
  <si>
    <t>Deterioro acumulado, cambios negativos acumulados en el valor razonable debido al riesgo de crédito y provisiones</t>
  </si>
  <si>
    <t>Vencimiento medio ponderado</t>
  </si>
  <si>
    <t>Del cual: 
exposiciones de stage 2</t>
  </si>
  <si>
    <t xml:space="preserve">Del cual: 
exposiciones 
non-performing </t>
  </si>
  <si>
    <t>ESG10</t>
  </si>
  <si>
    <t>Tipo de instrumento financiero</t>
  </si>
  <si>
    <t xml:space="preserve">Tipo de contraparte </t>
  </si>
  <si>
    <t>Tipo de riesgo mitigado (riesgo de 
transición ligado al cambio climático)</t>
  </si>
  <si>
    <t>Tipo de riesgo mitigado (riesgo físico ligado 
al cambio climático)</t>
  </si>
  <si>
    <t>Información cualitativa sobre la naturaleza de las 
medidas de mitigación</t>
  </si>
  <si>
    <t>Bonos (por ejemplo, verdes, sostenibles, vinculados a la sostenibilidad en 
virtud de normas distintas de las de la UE)</t>
  </si>
  <si>
    <t>Préstamos (por ejemplo, verdes, sostenibles, vinculados a la 
sostenibilidad con arreglo a normas distintas de las normas de la UE)</t>
  </si>
  <si>
    <t>REM2</t>
  </si>
  <si>
    <t xml:space="preserve">Remuneración variable garantizada concedida </t>
  </si>
  <si>
    <t>Remuneración variable garantizada concedida — Número de miembros del personal identificado</t>
  </si>
  <si>
    <t>Remuneración variable garantizada concedida — Importe total</t>
  </si>
  <si>
    <t>De la cual: remuneración variable garantizada concedida abonada durante el ejercicio que no se tiene en cuenta en la limitación de las primas</t>
  </si>
  <si>
    <t>Indemnizaciones por despido concedidas en períodos anteriores y abonadas durante el ejercicio</t>
  </si>
  <si>
    <t>Indemnizaciones por despido concedidas en períodos anteriores y abonadas durante el ejercicio — Número de miembros del personal identificado</t>
  </si>
  <si>
    <t>Indemnizaciones por despido concedidas en períodos anteriores y abonadas durante el ejercicio — Importe total</t>
  </si>
  <si>
    <t>Indemnizaciones por despido concedidas durante el ejercicio</t>
  </si>
  <si>
    <t>Indemnizaciones por despido concedidas durante el ejercicio — Número de miembros del personal identificado</t>
  </si>
  <si>
    <t>Indemnizaciones por despido concedidas durante el ejercicio — Importe total</t>
  </si>
  <si>
    <t xml:space="preserve">De las cuales: abonadas durante el ejercicio </t>
  </si>
  <si>
    <t>De las cuales: diferidas</t>
  </si>
  <si>
    <t>De las cuales: indemnizaciones por despido abonadas durante el ejercicio que no se tienen en cuenta en la limitación de las primas</t>
  </si>
  <si>
    <t>De las cuales: indemnización más elevada concedida a una sola persona</t>
  </si>
  <si>
    <t>Cartera Bancaria - Indicadores del riesgo de transición potencial ligado al cambio climático: Calidad crediticia de las exposiciones por sector, emisiones y vencimiento residual</t>
  </si>
  <si>
    <t>Cartera Bancaria - Indicadores del riesgo de transición potencial ligado al cambio climático: Préstamos garantizados por bienes inmuebles - Eficiencia energética de las garantías reales</t>
  </si>
  <si>
    <t>Cartera Bancaria - Indicadores del riesgo de transición potencial ligado al cambio climático: métricas de alineamiento</t>
  </si>
  <si>
    <t>Cartera bancaria - Indicadores del riesgo de transición potencial ligado al cambio climático: Exposiciones frente a las veinte empresas con mayores emisiones de carbono</t>
  </si>
  <si>
    <t>c3+c4+c5+c8 (1)</t>
  </si>
  <si>
    <t>c9</t>
  </si>
  <si>
    <t>c6+c7 (1)</t>
  </si>
  <si>
    <t>INSTRUMENTOS DE CAPITAL NO INCLUIDOS EN LA CARTERA DE NEGOCIACIÓN</t>
  </si>
  <si>
    <t>Instrumentos de capital cotizados en mercados organizados</t>
  </si>
  <si>
    <t>Instrumentos de capital no cotizados en mercados organizados</t>
  </si>
  <si>
    <t>Método Estándar</t>
  </si>
  <si>
    <t>Otros métodos</t>
  </si>
  <si>
    <t>No Derivados</t>
  </si>
  <si>
    <t>Derivados</t>
  </si>
  <si>
    <t>Activos financieros no distinados a negociación valorados obligatoriamente a VR con cambios en resultados</t>
  </si>
  <si>
    <t>Cotizados</t>
  </si>
  <si>
    <t>No cotizados</t>
  </si>
  <si>
    <t>otros Intrumentos de Capital</t>
  </si>
  <si>
    <t>Inversiones en dependientes, negocios conjuntos y asociadas</t>
  </si>
  <si>
    <r>
      <rPr>
        <b/>
        <sz val="12"/>
        <color rgb="FF5B87DA"/>
        <rFont val="Arial"/>
        <family val="2"/>
      </rPr>
      <t>Anexo IV.</t>
    </r>
    <r>
      <rPr>
        <b/>
        <sz val="12"/>
        <color theme="1"/>
        <rFont val="Arial"/>
        <family val="2"/>
      </rPr>
      <t xml:space="preserve"> </t>
    </r>
    <r>
      <rPr>
        <b/>
        <sz val="11"/>
        <color theme="1"/>
        <rFont val="Arial"/>
        <family val="2"/>
      </rPr>
      <t>ITS on Pillar disclosures on ESG risk. Reglamento de Ejecución (UE) 2022/2453</t>
    </r>
  </si>
  <si>
    <t>Información cualitativa sobre riesgo medioambiental</t>
  </si>
  <si>
    <t>Anexo I.6</t>
  </si>
  <si>
    <t>Información cualitativa sobre riesgo social</t>
  </si>
  <si>
    <t>ESG 1 - Cartera Bancaria - Indicadores del riesgo de transición potencial ligado al cambio climático: Calidad crediticia de las exposiciones por sector, emisiones y vencimiento residual</t>
  </si>
  <si>
    <t>ESG 2 - Cartera Bancaria - Indicadores del riesgo de transición potencial ligado al cambio climático: Préstamos garantizados por bienes inmuebles - Eficiencia energética de las garantías reales</t>
  </si>
  <si>
    <t>ESG 3 - Cartera Bancaria - Indicadores del riesgo de transición potencial ligado al cambio climático: métricas de alineamiento</t>
  </si>
  <si>
    <t>Plantilla 4</t>
  </si>
  <si>
    <t>ESG 4 - Cartera bancaria - Indicadores del riesgo de transición potencial ligado al cambio climático: Exposiciones frente a las veinte empresas con mayores emisiones de carbono</t>
  </si>
  <si>
    <t>Plantilla 5</t>
  </si>
  <si>
    <t>Plantilla 10</t>
  </si>
  <si>
    <t>ESG 10 - Otras medidas de mitigación del cambio climático no incluidas en el Reglamento (UE) 2020/852</t>
  </si>
  <si>
    <t>Importe en libros bruto (MM EUR)</t>
  </si>
  <si>
    <t>Tabla 78</t>
  </si>
  <si>
    <t>Tabla 79</t>
  </si>
  <si>
    <t>Tabla 80</t>
  </si>
  <si>
    <t>Tabla 81</t>
  </si>
  <si>
    <t>Otras medidas de mitigación del cambio climático no incluidas en el Reglamento (UE) 2020/852</t>
  </si>
  <si>
    <t>ITS on Pillar disclosures on ESG risk. Reglamento de Ejecución (UE) 2022/2453</t>
  </si>
  <si>
    <t>DIC23</t>
  </si>
  <si>
    <t>MAR23</t>
  </si>
  <si>
    <t>JUN23</t>
  </si>
  <si>
    <t>SEP23</t>
  </si>
  <si>
    <t>Dic23</t>
  </si>
  <si>
    <t>Sep23</t>
  </si>
  <si>
    <t>Jun23</t>
  </si>
  <si>
    <t>Mar23</t>
  </si>
  <si>
    <t>DIC-23</t>
  </si>
  <si>
    <t>SEP-23</t>
  </si>
  <si>
    <t>JUN-23</t>
  </si>
  <si>
    <t>MAR-23</t>
  </si>
  <si>
    <t>Conciliación de fondos propios a efectos contables y regulatorios. Diciembre 2023</t>
  </si>
  <si>
    <t>Conciliación de fondos propios reglamentarios con el balance en los estados financieros auditados. Diciembre 2023</t>
  </si>
  <si>
    <t>Apartados del ICAAP 2023</t>
  </si>
  <si>
    <r>
      <t>Tabla 17.</t>
    </r>
    <r>
      <rPr>
        <b/>
        <sz val="11"/>
        <color theme="1"/>
        <rFont val="Arial"/>
        <family val="2"/>
      </rPr>
      <t xml:space="preserve"> Apartados del ICAAP 2023.</t>
    </r>
  </si>
  <si>
    <t xml:space="preserve">Apartados del ICAAP 2023  </t>
  </si>
  <si>
    <t xml:space="preserve">Densidad de
los APR (%) </t>
  </si>
  <si>
    <t>Exposiciones antes de aplicar
factores de conversión y de la
reducción del riesgo de crédito</t>
  </si>
  <si>
    <t>Exposiciones después de aplicar
factores de conversión y de la
reducción del riesgo de crédito</t>
  </si>
  <si>
    <t>Cubiertas con
otras garantías reales admisibles</t>
  </si>
  <si>
    <t>Cubiertos
con garantías financieras admisibles</t>
  </si>
  <si>
    <t xml:space="preserve">Vinculadas
al mercado
de capitales </t>
  </si>
  <si>
    <t>Registradas Directamente
en Patrimonio Neto</t>
  </si>
  <si>
    <t>10.1</t>
  </si>
  <si>
    <t>EU REM6</t>
  </si>
  <si>
    <t>3.6</t>
  </si>
  <si>
    <t>ESG6</t>
  </si>
  <si>
    <t>KPI</t>
  </si>
  <si>
    <t xml:space="preserve">% Cobertura (sobre los activos totales)*
</t>
  </si>
  <si>
    <t>Mitigación del cambio climático</t>
  </si>
  <si>
    <t>Adaptación al cambio climático</t>
  </si>
  <si>
    <t>Total (mitigación del cambio climático + adaptación al cambio climático)</t>
  </si>
  <si>
    <t>GAR stock</t>
  </si>
  <si>
    <t>GAR FLOW</t>
  </si>
  <si>
    <t>ESG7</t>
  </si>
  <si>
    <t>Fecha de referencia de la divulgación T</t>
  </si>
  <si>
    <t>Total importe en libros bruto</t>
  </si>
  <si>
    <t>Mitigación del cambio climático (MCC)</t>
  </si>
  <si>
    <t>Adaptación al cambio climático (ACC)</t>
  </si>
  <si>
    <t>TOTAL (MCC+ACC)</t>
  </si>
  <si>
    <t>Del cual: a sectores pertinentes para la taxonomía (elegibles según la taxonomía)</t>
  </si>
  <si>
    <t>Del cual: medioambientalmente sostenibles (que se ajustan a la taxonomía)</t>
  </si>
  <si>
    <t>Del cual: de financiación especializada</t>
  </si>
  <si>
    <t>Del cual: de transición</t>
  </si>
  <si>
    <t>De la cual: facilitadoras</t>
  </si>
  <si>
    <t>Del cual: de adaptación</t>
  </si>
  <si>
    <t>Del cual: de trabsición/adaptación</t>
  </si>
  <si>
    <t>GAR - Activos incluidos tanto en el numerador como en el denominador</t>
  </si>
  <si>
    <t xml:space="preserve">    Préstamos y anticipos, valores representativos de deuda e instrumentos de patrimonio no mantenidos para negociar admisibles para el cálculo de la GAR</t>
  </si>
  <si>
    <t xml:space="preserve">        Sociedades financieras</t>
  </si>
  <si>
    <t xml:space="preserve">            Entidades de crédito</t>
  </si>
  <si>
    <t xml:space="preserve">                Préstamos y anticipos</t>
  </si>
  <si>
    <t xml:space="preserve">                Valores representativos de deuda, incluida declaración sobre el uso de los fondos</t>
  </si>
  <si>
    <t xml:space="preserve">                Instrumentos de patrimonio</t>
  </si>
  <si>
    <t xml:space="preserve">            Otras sociedades financieras</t>
  </si>
  <si>
    <t xml:space="preserve">                De las cuales: empresas de servicios de inversión</t>
  </si>
  <si>
    <t xml:space="preserve">                    Préstamos y anticipos</t>
  </si>
  <si>
    <t xml:space="preserve">                    Valores representativos de deuda, incluida declaración sobre el uso de los fondos</t>
  </si>
  <si>
    <t xml:space="preserve">                    Instrumentos de patrimonio</t>
  </si>
  <si>
    <t xml:space="preserve">                De las cuales: sociedades de gestión</t>
  </si>
  <si>
    <t xml:space="preserve">                De las cuales: empresas de seguros</t>
  </si>
  <si>
    <t xml:space="preserve">        Sociedades no financieras sujetas a obligaciones de divulgación previstas en la DINF</t>
  </si>
  <si>
    <t xml:space="preserve">            Préstamos y anticipos</t>
  </si>
  <si>
    <t xml:space="preserve">            Valores representativos de deuda, incluida declaración sobre el uso de los fondos</t>
  </si>
  <si>
    <t xml:space="preserve">            Instrumentos de patrimonio</t>
  </si>
  <si>
    <t xml:space="preserve">        Hogares</t>
  </si>
  <si>
    <t xml:space="preserve">            De los cuales: préstamos garantizados por bienes inmuebles residenciales</t>
  </si>
  <si>
    <t xml:space="preserve">            De los cuales: préstamos de renovación de edificios</t>
  </si>
  <si>
    <t xml:space="preserve">            De los cuales: préstamos para automóviles</t>
  </si>
  <si>
    <t xml:space="preserve">        Financiación de administraciones locales</t>
  </si>
  <si>
    <t xml:space="preserve">            Financiación de viviendas</t>
  </si>
  <si>
    <t xml:space="preserve">            Otra financiación de administraciones locales</t>
  </si>
  <si>
    <t xml:space="preserve">        Garantías reales obtenidas mediante toma de posesión: bienes inmuebles residenciales y comerciales</t>
  </si>
  <si>
    <t>TOTAL DE ACTIVOS DE LA GAR</t>
  </si>
  <si>
    <t>Activos excluidos de numerador para el cálculo de la GAR (incluidos en el denominador)</t>
  </si>
  <si>
    <t xml:space="preserve">        Sociedades no financieras de la UE (no sujetas a obligaciones de divulgación previstas en la DINF)</t>
  </si>
  <si>
    <t xml:space="preserve">            Valores representativos de deuda</t>
  </si>
  <si>
    <t xml:space="preserve">        Sociedades no financieras de fuera de la UE (no sujetas a obligaciones de divulgación previstas en la DINF)</t>
  </si>
  <si>
    <t xml:space="preserve">        Derivados</t>
  </si>
  <si>
    <t xml:space="preserve">        Préstamos interbancarios a la vista</t>
  </si>
  <si>
    <t xml:space="preserve">        Efectivo y activos vinculados a efectivo</t>
  </si>
  <si>
    <t xml:space="preserve">        Otros activos (fondo de comercio,materias primas,etc)</t>
  </si>
  <si>
    <t>ACTIVOS TOTALES EN EL DENOMINADOR</t>
  </si>
  <si>
    <t xml:space="preserve">        Emisores soberanos</t>
  </si>
  <si>
    <t xml:space="preserve">        Exposiciones frente a bancos centrales</t>
  </si>
  <si>
    <t xml:space="preserve">        Cartera de negociación</t>
  </si>
  <si>
    <t>TOTAL DE ACTIVOS EXCLUIDOS DEL NUMERADOR Y DENOMINADOR</t>
  </si>
  <si>
    <t>TOTAL DE ACTIVOS</t>
  </si>
  <si>
    <t>ESG8</t>
  </si>
  <si>
    <t>q</t>
  </si>
  <si>
    <t>r</t>
  </si>
  <si>
    <t>s</t>
  </si>
  <si>
    <t>t</t>
  </si>
  <si>
    <t>u</t>
  </si>
  <si>
    <t>v</t>
  </si>
  <si>
    <t>w</t>
  </si>
  <si>
    <t>x</t>
  </si>
  <si>
    <t>y</t>
  </si>
  <si>
    <t>z</t>
  </si>
  <si>
    <t>aa</t>
  </si>
  <si>
    <t>ab</t>
  </si>
  <si>
    <t>ac</t>
  </si>
  <si>
    <t>ad</t>
  </si>
  <si>
    <t>ae</t>
  </si>
  <si>
    <t>af</t>
  </si>
  <si>
    <t>Fecha de referencia de la divulgación T: indicadores clave sobre resultados en stock</t>
  </si>
  <si>
    <t>Fecha de referencia de la divulgación T: indicadores clave sobre resultados sobre flujos</t>
  </si>
  <si>
    <t>TOTAL (MCC + ACC)</t>
  </si>
  <si>
    <t>Proporción de activos admisibles que financian sectores pertinentes para la taxonomía</t>
  </si>
  <si>
    <t>% Cobertura sobre los activos totales</t>
  </si>
  <si>
    <t>Proporción de nuevos activos admisibles que financian sectores pertinentes para la taxonomía</t>
  </si>
  <si>
    <t>% Cobertura sobre los nuevos activos</t>
  </si>
  <si>
    <t>%  (en comparación con el total de activos incluídos en el denominador)</t>
  </si>
  <si>
    <t>Del cual: de transición/adaptación</t>
  </si>
  <si>
    <t>Préstamos y anticipos, valores representativos de deuda e instrumentos de patrimonio no mantenidos para negociar admisibles para el cálculo de la GAR</t>
  </si>
  <si>
    <t>Sociedades financieras</t>
  </si>
  <si>
    <t>De las cuales: empresas de servicios de inversión</t>
  </si>
  <si>
    <t>De las cuales: sociedades de gestión</t>
  </si>
  <si>
    <t>De las cuales: empresas de seguros</t>
  </si>
  <si>
    <t>Sociedades no financieras sujetas a obligaciones de divulgación previstas en la DINF</t>
  </si>
  <si>
    <t>De los cuales: préstamos garantizados por bienes inmuebles residenciales</t>
  </si>
  <si>
    <t>De los cuales: préstamos de renovación de edificios</t>
  </si>
  <si>
    <t>De los cuales: préstamos para automóviles</t>
  </si>
  <si>
    <t>Financiación de administraciones locales</t>
  </si>
  <si>
    <t>Financiación de viviendas</t>
  </si>
  <si>
    <t>Otra financiación de administraciones locales</t>
  </si>
  <si>
    <t>Garantías reales obtenidas mediante toma de posesión: bienes inmuebles residenciales y comerciales</t>
  </si>
  <si>
    <t>Otros activos excluidos tanto del numerador como del denominador para el cálculo de la GAR</t>
  </si>
  <si>
    <r>
      <t>Tabla 28.</t>
    </r>
    <r>
      <rPr>
        <b/>
        <sz val="11"/>
        <color theme="1"/>
        <rFont val="Arial"/>
        <family val="2"/>
      </rPr>
      <t xml:space="preserve"> Exposiciones no dudosas y dudosas y provisiones conexas.</t>
    </r>
  </si>
  <si>
    <r>
      <t>Tabla 29.</t>
    </r>
    <r>
      <rPr>
        <b/>
        <sz val="11"/>
        <color theme="1"/>
        <rFont val="Arial"/>
        <family val="2"/>
      </rPr>
      <t xml:space="preserve"> Vencimiento de las exposiciones.</t>
    </r>
  </si>
  <si>
    <r>
      <t>Tabla 30.</t>
    </r>
    <r>
      <rPr>
        <b/>
        <sz val="11"/>
        <color theme="1"/>
        <rFont val="Arial"/>
        <family val="2"/>
      </rPr>
      <t xml:space="preserve"> Variaciones del volumen de préstamos y anticipos dudosos.</t>
    </r>
  </si>
  <si>
    <r>
      <t>Tabla 31.</t>
    </r>
    <r>
      <rPr>
        <b/>
        <sz val="11"/>
        <color theme="1"/>
        <rFont val="Arial"/>
        <family val="2"/>
      </rPr>
      <t xml:space="preserve"> Calidad crediticia de las exposiciones reestructuradas o refinanciadas.</t>
    </r>
  </si>
  <si>
    <r>
      <t>Tabla 32.</t>
    </r>
    <r>
      <rPr>
        <b/>
        <sz val="11"/>
        <color theme="1"/>
        <rFont val="Arial"/>
        <family val="2"/>
      </rPr>
      <t xml:space="preserve"> Calidad crediticia de las exposiciones no dudosas y dudosas por días vencidos.</t>
    </r>
  </si>
  <si>
    <r>
      <t>Tabla 33.</t>
    </r>
    <r>
      <rPr>
        <b/>
        <sz val="11"/>
        <color theme="1"/>
        <rFont val="Arial"/>
        <family val="2"/>
      </rPr>
      <t xml:space="preserve"> Garantías reales obtenidas mediante toma de posesión y procesos de ejecución.</t>
    </r>
  </si>
  <si>
    <r>
      <t>Tabla 34.</t>
    </r>
    <r>
      <rPr>
        <b/>
        <sz val="11"/>
        <color theme="1"/>
        <rFont val="Arial"/>
        <family val="2"/>
      </rPr>
      <t xml:space="preserve"> Método estándar - Exposición NETA. Original menos provisiones.</t>
    </r>
  </si>
  <si>
    <r>
      <t>Tabla 35.</t>
    </r>
    <r>
      <rPr>
        <b/>
        <sz val="11"/>
        <color theme="1"/>
        <rFont val="Arial"/>
        <family val="2"/>
      </rPr>
      <t xml:space="preserve"> Método estándar - Exposición antes de CCF.</t>
    </r>
  </si>
  <si>
    <r>
      <t>Tabla 36.</t>
    </r>
    <r>
      <rPr>
        <b/>
        <sz val="11"/>
        <color theme="1"/>
        <rFont val="Arial"/>
        <family val="2"/>
      </rPr>
      <t xml:space="preserve"> Método estándar - Exposición tras ajustes de CCF.</t>
    </r>
  </si>
  <si>
    <r>
      <t>Tabla 37.</t>
    </r>
    <r>
      <rPr>
        <b/>
        <sz val="11"/>
        <color theme="1"/>
        <rFont val="Arial"/>
        <family val="2"/>
      </rPr>
      <t xml:space="preserve"> Análisis de la exposición al riesgo de contraparte por método.</t>
    </r>
  </si>
  <si>
    <r>
      <t>Tabla 38.</t>
    </r>
    <r>
      <rPr>
        <b/>
        <sz val="11"/>
        <color theme="1"/>
        <rFont val="Arial"/>
        <family val="2"/>
      </rPr>
      <t xml:space="preserve"> Operaciones sujetas a requisitos de fondos propios por riesgo de CVA.</t>
    </r>
  </si>
  <si>
    <r>
      <t>Tabla 39.</t>
    </r>
    <r>
      <rPr>
        <b/>
        <sz val="12"/>
        <color theme="1"/>
        <rFont val="Arial"/>
        <family val="2"/>
      </rPr>
      <t xml:space="preserve"> Método estándar — Exposiciones al riesgo de contraparte por categorías reglamentarias de exposición y ponderaciones de riesgo.</t>
    </r>
  </si>
  <si>
    <r>
      <t xml:space="preserve">Tabla 40. </t>
    </r>
    <r>
      <rPr>
        <b/>
        <sz val="11"/>
        <color theme="1"/>
        <rFont val="Arial"/>
        <family val="2"/>
      </rPr>
      <t>Composición de las garantías reales para las exposiciones al riesgo de contraparte.</t>
    </r>
  </si>
  <si>
    <r>
      <t>Tabla 41.</t>
    </r>
    <r>
      <rPr>
        <b/>
        <sz val="11"/>
        <color theme="1"/>
        <rFont val="Arial"/>
        <family val="2"/>
      </rPr>
      <t xml:space="preserve"> Exposiciones frente a ECC.</t>
    </r>
  </si>
  <si>
    <r>
      <t>Tabla 42.</t>
    </r>
    <r>
      <rPr>
        <b/>
        <sz val="11"/>
        <color theme="1"/>
        <rFont val="Arial"/>
        <family val="2"/>
      </rPr>
      <t xml:space="preserve"> </t>
    </r>
    <r>
      <rPr>
        <b/>
        <sz val="10"/>
        <color theme="1"/>
        <rFont val="Arial"/>
        <family val="2"/>
      </rPr>
      <t>Saldo vivo de los activos subyacentes de titulizaciones originadas por la Entidad en las que no se cumplen los criterios de transferencia de riesgo.</t>
    </r>
  </si>
  <si>
    <r>
      <rPr>
        <b/>
        <sz val="12"/>
        <color rgb="FF5B87DA"/>
        <rFont val="Arial"/>
        <family val="2"/>
      </rPr>
      <t>Tabla 43.</t>
    </r>
    <r>
      <rPr>
        <b/>
        <sz val="11"/>
        <color theme="1"/>
        <rFont val="Arial"/>
        <family val="2"/>
      </rPr>
      <t xml:space="preserve"> Exposiciones titulizadas por la entidad — Exposiciones con impago y ajustes por riesgo de crédito específico.</t>
    </r>
  </si>
  <si>
    <r>
      <rPr>
        <b/>
        <sz val="11"/>
        <color rgb="FF5B87DA"/>
        <rFont val="Arial"/>
        <family val="2"/>
      </rPr>
      <t>Tabla 44.</t>
    </r>
    <r>
      <rPr>
        <b/>
        <sz val="11"/>
        <color theme="1"/>
        <rFont val="Arial"/>
        <family val="2"/>
      </rPr>
      <t xml:space="preserve"> </t>
    </r>
    <r>
      <rPr>
        <b/>
        <sz val="10"/>
        <color theme="1"/>
        <rFont val="Arial"/>
        <family val="2"/>
      </rPr>
      <t>Panorámica de las técnicas de reducción del riesgo de crédito:  divulgación de información sobre el uso de técnicas de reducción del riesgo de crédito.</t>
    </r>
  </si>
  <si>
    <r>
      <rPr>
        <b/>
        <sz val="12"/>
        <color rgb="FF5B87DA"/>
        <rFont val="Arial"/>
        <family val="2"/>
      </rPr>
      <t>Tabla 45.</t>
    </r>
    <r>
      <rPr>
        <b/>
        <sz val="11"/>
        <color theme="1"/>
        <rFont val="Arial"/>
        <family val="2"/>
      </rPr>
      <t xml:space="preserve"> Método estándar - Exposición al riesgo de crédito y efectos de la reducción del riesgo de crédito.</t>
    </r>
  </si>
  <si>
    <r>
      <t>Tabla 46.</t>
    </r>
    <r>
      <rPr>
        <b/>
        <sz val="11"/>
        <color theme="1"/>
        <rFont val="Arial"/>
        <family val="2"/>
      </rPr>
      <t xml:space="preserve"> </t>
    </r>
    <r>
      <rPr>
        <b/>
        <sz val="10"/>
        <color theme="1"/>
        <rFont val="Arial"/>
        <family val="2"/>
      </rPr>
      <t>Distribución de las exposiciones cubiertas con garantías personales y derivados de crédito por categoría de riesgo.</t>
    </r>
  </si>
  <si>
    <r>
      <rPr>
        <b/>
        <sz val="11"/>
        <color rgb="FF5B87DA"/>
        <rFont val="Arial"/>
        <family val="2"/>
      </rPr>
      <t>Tabla 47.</t>
    </r>
    <r>
      <rPr>
        <b/>
        <sz val="11"/>
        <color theme="1"/>
        <rFont val="Arial"/>
        <family val="2"/>
      </rPr>
      <t xml:space="preserve"> </t>
    </r>
    <r>
      <rPr>
        <b/>
        <sz val="10"/>
        <color theme="1"/>
        <rFont val="Arial"/>
        <family val="2"/>
      </rPr>
      <t>Distribución de las exposiciones cubiertas con garantías reales admisibles por categoría de riesgo.</t>
    </r>
  </si>
  <si>
    <r>
      <rPr>
        <b/>
        <sz val="12"/>
        <color rgb="FF5B87DA"/>
        <rFont val="Arial"/>
        <family val="2"/>
      </rPr>
      <t>Tabla 48.</t>
    </r>
    <r>
      <rPr>
        <b/>
        <sz val="11"/>
        <color theme="1"/>
        <rFont val="Arial"/>
        <family val="2"/>
      </rPr>
      <t xml:space="preserve"> Riesgo de mercado según el método estándar.</t>
    </r>
  </si>
  <si>
    <r>
      <rPr>
        <b/>
        <sz val="12"/>
        <color rgb="FF5B87DA"/>
        <rFont val="Arial"/>
        <family val="2"/>
      </rPr>
      <t>Tabla 49.</t>
    </r>
    <r>
      <rPr>
        <b/>
        <sz val="11"/>
        <color theme="1"/>
        <rFont val="Arial"/>
        <family val="2"/>
      </rPr>
      <t xml:space="preserve"> Requisitos de fondos propios por riesgo operativo e importes de las exposiciones ponderadas por riesgo.</t>
    </r>
  </si>
  <si>
    <r>
      <rPr>
        <b/>
        <sz val="12"/>
        <color rgb="FF5B87DA"/>
        <rFont val="Arial"/>
        <family val="2"/>
      </rPr>
      <t>Tabla 50.</t>
    </r>
    <r>
      <rPr>
        <b/>
        <sz val="11"/>
        <color theme="1"/>
        <rFont val="Arial"/>
        <family val="2"/>
      </rPr>
      <t xml:space="preserve"> Clasificación de los instrumentos por tipo y naturaleza.</t>
    </r>
  </si>
  <si>
    <r>
      <rPr>
        <b/>
        <sz val="12"/>
        <color rgb="FF5B87DA"/>
        <rFont val="Arial"/>
        <family val="2"/>
      </rPr>
      <t>Tabla 51.</t>
    </r>
    <r>
      <rPr>
        <b/>
        <sz val="11"/>
        <color theme="1"/>
        <rFont val="Arial"/>
        <family val="2"/>
      </rPr>
      <t xml:space="preserve"> Clasificación de los instrumentos por tipo y naturaleza.</t>
    </r>
  </si>
  <si>
    <r>
      <rPr>
        <b/>
        <sz val="12"/>
        <color rgb="FF5B87DA"/>
        <rFont val="Arial"/>
        <family val="2"/>
      </rPr>
      <t>Tabla 52.</t>
    </r>
    <r>
      <rPr>
        <b/>
        <sz val="12"/>
        <color theme="1"/>
        <rFont val="Arial"/>
        <family val="2"/>
      </rPr>
      <t xml:space="preserve"> </t>
    </r>
    <r>
      <rPr>
        <b/>
        <sz val="11"/>
        <color theme="1"/>
        <rFont val="Arial"/>
        <family val="2"/>
      </rPr>
      <t>Pérdidas y ganancias registradas por la renta variable.</t>
    </r>
  </si>
  <si>
    <r>
      <rPr>
        <b/>
        <sz val="12"/>
        <color rgb="FF5B87DA"/>
        <rFont val="Arial"/>
        <family val="2"/>
      </rPr>
      <t>Tabla 53.</t>
    </r>
    <r>
      <rPr>
        <b/>
        <sz val="11"/>
        <color theme="1"/>
        <rFont val="Arial"/>
        <family val="2"/>
      </rPr>
      <t xml:space="preserve"> IRRBB - Vencimientos establecidos para los depósitos a la vista según la tipología de contrapartida.</t>
    </r>
  </si>
  <si>
    <r>
      <rPr>
        <b/>
        <sz val="12"/>
        <color rgb="FF5B87DA"/>
        <rFont val="Arial"/>
        <family val="2"/>
      </rPr>
      <t>Tabla 54.</t>
    </r>
    <r>
      <rPr>
        <b/>
        <sz val="11"/>
        <color theme="1"/>
        <rFont val="Arial"/>
        <family val="2"/>
      </rPr>
      <t xml:space="preserve"> IRRBB1 - Riesgos de tipo de interés de actividades no registradas en la cartera de negociación.</t>
    </r>
  </si>
  <si>
    <r>
      <rPr>
        <b/>
        <sz val="12"/>
        <color rgb="FF5B87DA"/>
        <rFont val="Arial"/>
        <family val="2"/>
      </rPr>
      <t>Tabla 55.</t>
    </r>
    <r>
      <rPr>
        <b/>
        <sz val="11"/>
        <color theme="1"/>
        <rFont val="Arial"/>
        <family val="2"/>
      </rPr>
      <t xml:space="preserve"> Activos con cargas y sin cargas.</t>
    </r>
  </si>
  <si>
    <r>
      <t>Tabla 56.</t>
    </r>
    <r>
      <rPr>
        <b/>
        <sz val="11"/>
        <color theme="1"/>
        <rFont val="Arial"/>
        <family val="2"/>
      </rPr>
      <t xml:space="preserve"> Garantías reales recibidas y valores representativos de deuda propios emitidos.</t>
    </r>
  </si>
  <si>
    <r>
      <t>Tabla 57.</t>
    </r>
    <r>
      <rPr>
        <b/>
        <sz val="11"/>
        <color theme="1"/>
        <rFont val="Arial"/>
        <family val="2"/>
      </rPr>
      <t xml:space="preserve"> Pasivos financieros vinculados a los activos con cargas.</t>
    </r>
  </si>
  <si>
    <r>
      <rPr>
        <b/>
        <sz val="12"/>
        <color rgb="FF5B87DA"/>
        <rFont val="Arial"/>
        <family val="2"/>
      </rPr>
      <t>Tabla 58.</t>
    </r>
    <r>
      <rPr>
        <b/>
        <sz val="11"/>
        <color theme="1"/>
        <rFont val="Arial"/>
        <family val="2"/>
      </rPr>
      <t xml:space="preserve"> Remuneración concedida respecto del ejercicio.</t>
    </r>
  </si>
  <si>
    <r>
      <t>Tabla 59.</t>
    </r>
    <r>
      <rPr>
        <b/>
        <sz val="11"/>
        <color theme="1"/>
        <rFont val="Arial"/>
        <family val="2"/>
      </rPr>
      <t xml:space="preserve"> </t>
    </r>
    <r>
      <rPr>
        <b/>
        <sz val="10"/>
        <color theme="1"/>
        <rFont val="Arial"/>
        <family val="2"/>
      </rPr>
      <t>Número de empleados que se beneficia de una de las excepciones establecidas en el artículo 94, apartado 3 y su remuneración total.</t>
    </r>
  </si>
  <si>
    <r>
      <t>Tabla 60.</t>
    </r>
    <r>
      <rPr>
        <b/>
        <sz val="12"/>
        <color theme="1"/>
        <rFont val="Arial"/>
        <family val="2"/>
      </rPr>
      <t>Pagos especiales al personal cuyas actividades profesionales inciden de manera importante en el perfil de riesgo de la entidad (personal identificado)</t>
    </r>
  </si>
  <si>
    <r>
      <rPr>
        <b/>
        <sz val="12"/>
        <color rgb="FF5B87DA"/>
        <rFont val="Arial"/>
        <family val="2"/>
      </rPr>
      <t>Tabla 61.</t>
    </r>
    <r>
      <rPr>
        <b/>
        <sz val="12"/>
        <color theme="1"/>
        <rFont val="Arial"/>
        <family val="2"/>
      </rPr>
      <t xml:space="preserve"> </t>
    </r>
    <r>
      <rPr>
        <b/>
        <sz val="11"/>
        <color theme="1"/>
        <rFont val="Arial"/>
        <family val="2"/>
      </rPr>
      <t>Remuneración diferida.</t>
    </r>
  </si>
  <si>
    <r>
      <rPr>
        <b/>
        <sz val="12"/>
        <color rgb="FF5B87DA"/>
        <rFont val="Arial"/>
        <family val="2"/>
      </rPr>
      <t>Tabla 62.</t>
    </r>
    <r>
      <rPr>
        <b/>
        <sz val="11"/>
        <color theme="1"/>
        <rFont val="Arial"/>
        <family val="2"/>
      </rPr>
      <t xml:space="preserve"> Información sobre la remuneración del personal cuyas actividades profesionales inciden de manera importante en el perfil de riesgo de la entidad.</t>
    </r>
  </si>
  <si>
    <r>
      <rPr>
        <b/>
        <sz val="12"/>
        <color rgb="FF5B87DA"/>
        <rFont val="Arial"/>
        <family val="2"/>
      </rPr>
      <t>Tabla 63.</t>
    </r>
    <r>
      <rPr>
        <b/>
        <sz val="12"/>
        <color theme="1"/>
        <rFont val="Arial"/>
        <family val="2"/>
      </rPr>
      <t xml:space="preserve"> </t>
    </r>
    <r>
      <rPr>
        <b/>
        <sz val="11"/>
        <color theme="1"/>
        <rFont val="Arial"/>
        <family val="2"/>
      </rPr>
      <t>Remuneración de 1 millón EUR o más al año.</t>
    </r>
  </si>
  <si>
    <r>
      <rPr>
        <b/>
        <sz val="12"/>
        <color rgb="FF5B87DA"/>
        <rFont val="Arial"/>
        <family val="2"/>
      </rPr>
      <t>Tabla 64.</t>
    </r>
    <r>
      <rPr>
        <b/>
        <sz val="11"/>
        <color theme="1"/>
        <rFont val="Arial"/>
        <family val="2"/>
      </rPr>
      <t xml:space="preserve"> Niveles de atribución.</t>
    </r>
  </si>
  <si>
    <r>
      <t>Tabla 78</t>
    </r>
    <r>
      <rPr>
        <b/>
        <sz val="11"/>
        <color theme="1"/>
        <rFont val="Arial"/>
        <family val="2"/>
      </rPr>
      <t xml:space="preserve"> - Cartera Bancaria - Indicadores del riesgo de transición potencial ligado al cambio climático: Calidad crediticia de las exposiciones por sector, emisiones y vencimiento residual</t>
    </r>
  </si>
  <si>
    <r>
      <t>Tabla 79</t>
    </r>
    <r>
      <rPr>
        <b/>
        <sz val="11"/>
        <color theme="1"/>
        <rFont val="Arial"/>
        <family val="2"/>
      </rPr>
      <t xml:space="preserve"> - Cartera Bancaria - Indicadores del riesgo de transición potencial ligado al cambio climático: Préstamos garantizados por bienes inmuebles - Eficiencia energética de las garantías reales</t>
    </r>
  </si>
  <si>
    <r>
      <t>Tabla 80</t>
    </r>
    <r>
      <rPr>
        <b/>
        <sz val="11"/>
        <color theme="1"/>
        <rFont val="Arial"/>
        <family val="2"/>
      </rPr>
      <t xml:space="preserve"> - Cartera Bancaria - Indicadores del riesgo de transición potencial ligado al cambio climático: métricas de alineamiento</t>
    </r>
  </si>
  <si>
    <r>
      <t>Tabla 81</t>
    </r>
    <r>
      <rPr>
        <b/>
        <sz val="11"/>
        <color theme="1"/>
        <rFont val="Arial"/>
        <family val="2"/>
      </rPr>
      <t xml:space="preserve"> - Cartera bancaria - Indicadores del riesgo de transición potencial ligado al cambio climático: Exposiciones frente a las veinte empresas con mayores emisiones de carbono</t>
    </r>
  </si>
  <si>
    <r>
      <t>Tabla 82_B</t>
    </r>
    <r>
      <rPr>
        <b/>
        <sz val="11"/>
        <color theme="1"/>
        <rFont val="Arial"/>
        <family val="2"/>
      </rPr>
      <t xml:space="preserve"> - Cartera bancaria - Indicadores del riesgo físico potencial ligado al cambio climático: Exposiciones sujetas al riesgo físico</t>
    </r>
    <r>
      <rPr>
        <b/>
        <sz val="11"/>
        <color rgb="FF5B87DA"/>
        <rFont val="Arial"/>
        <family val="2"/>
      </rPr>
      <t>. Portugal</t>
    </r>
  </si>
  <si>
    <r>
      <t>Tabla 82_A</t>
    </r>
    <r>
      <rPr>
        <b/>
        <sz val="11"/>
        <color theme="1"/>
        <rFont val="Arial"/>
        <family val="2"/>
      </rPr>
      <t xml:space="preserve"> - Cartera bancaria - Indicadores del riesgo físico potencial ligado al cambio climático: Exposiciones sujetas al riesgo físico</t>
    </r>
    <r>
      <rPr>
        <b/>
        <sz val="11"/>
        <color rgb="FF5B87DA"/>
        <rFont val="Arial"/>
        <family val="2"/>
      </rPr>
      <t>. España</t>
    </r>
  </si>
  <si>
    <r>
      <t>Tabla 83</t>
    </r>
    <r>
      <rPr>
        <b/>
        <sz val="11"/>
        <color theme="1"/>
        <rFont val="Arial"/>
        <family val="2"/>
      </rPr>
      <t xml:space="preserve"> -</t>
    </r>
    <r>
      <rPr>
        <b/>
        <sz val="11"/>
        <color rgb="FF5B87DA"/>
        <rFont val="Arial"/>
        <family val="2"/>
      </rPr>
      <t xml:space="preserve"> Resumen de los KPIs de GAR</t>
    </r>
  </si>
  <si>
    <r>
      <t>Tabla 84</t>
    </r>
    <r>
      <rPr>
        <b/>
        <sz val="11"/>
        <color theme="1"/>
        <rFont val="Arial"/>
        <family val="2"/>
      </rPr>
      <t xml:space="preserve"> -</t>
    </r>
    <r>
      <rPr>
        <b/>
        <sz val="11"/>
        <color rgb="FF5B87DA"/>
        <rFont val="Arial"/>
        <family val="2"/>
      </rPr>
      <t xml:space="preserve"> Acciones de mitigación: Activos para el cálculo de la GAR</t>
    </r>
  </si>
  <si>
    <r>
      <t>Tabla 85</t>
    </r>
    <r>
      <rPr>
        <b/>
        <sz val="11"/>
        <color theme="1"/>
        <rFont val="Arial"/>
        <family val="2"/>
      </rPr>
      <t xml:space="preserve"> -</t>
    </r>
    <r>
      <rPr>
        <b/>
        <sz val="11"/>
        <color rgb="FF5B87DA"/>
        <rFont val="Arial"/>
        <family val="2"/>
      </rPr>
      <t xml:space="preserve"> GAR (%)</t>
    </r>
  </si>
  <si>
    <r>
      <t>Tabla 86</t>
    </r>
    <r>
      <rPr>
        <b/>
        <sz val="11"/>
        <color theme="1"/>
        <rFont val="Arial"/>
        <family val="2"/>
      </rPr>
      <t xml:space="preserve"> - Otras medidas de mitigación del cambio climático no incluidas en el Reglamento (UE) 2020/852</t>
    </r>
  </si>
  <si>
    <t>ESG 5 - Cartera bancaria - Indicadores del riesgo físico potencial ligado al cambio climático: Exposiciones sujetas al riesgo físico. España</t>
  </si>
  <si>
    <t>ESG 5 - Cartera bancaria - Indicadores del riesgo físico potencial ligado al cambio climático: Exposiciones sujetas al riesgo físico. Portugal</t>
  </si>
  <si>
    <t>Plantilla 6</t>
  </si>
  <si>
    <t>Plantilla 7</t>
  </si>
  <si>
    <t>Plantilla 8</t>
  </si>
  <si>
    <t>Resumen de los indicadores clave de resultados sobre las exposiciones que se ajustan a la taxonomía</t>
  </si>
  <si>
    <t>ESG 6_ Resumen de los indicadores clave de resultados sobre las exposiciones que se ajustan a la taxonomía</t>
  </si>
  <si>
    <t>ESG 7_ Medidas de mitigación: activos para el cálculo de la GAR</t>
  </si>
  <si>
    <t>ESG 8_ GAR (%)</t>
  </si>
  <si>
    <t>Tabla 82_A</t>
  </si>
  <si>
    <t>Tabla 82_B</t>
  </si>
  <si>
    <t>Tabla 83</t>
  </si>
  <si>
    <t>Cartera bancaria - Indicadores del riesgo físico potencial ligado al cambio climático: Exposiciones sujetas al riesgo físico. España</t>
  </si>
  <si>
    <t>Cartera bancaria - Indicadores del riesgo físico potencial ligado al cambio climático: Exposiciones sujetas al riesgo físico. Portugal</t>
  </si>
  <si>
    <t>Tabla 84</t>
  </si>
  <si>
    <t>Tabla 85</t>
  </si>
  <si>
    <t>Tabla 86</t>
  </si>
  <si>
    <t>Medidas de mitigación: activos para el cálculo de la GAR</t>
  </si>
  <si>
    <t>GAR (%)</t>
  </si>
  <si>
    <t>ES0865936027</t>
  </si>
  <si>
    <t xml:space="preserve">    Tratamiento actual teniendo en cuenta, en su caso, las normas transitorias de la CRR.</t>
  </si>
  <si>
    <t>14/07/2028 y trimestralmente desde entonces, a elección del Emisor, por la totalidad de la emisión por razones fiscales o un evento de capital (condiciones 7.3 y 7.4) y previo consentimiento del supervisor</t>
  </si>
  <si>
    <t>10,62% hasta 14/01/2029 en que se actualiza a mid-swap a 5 años + 764,3 pbs y después cada 5 años desde esa fecha</t>
  </si>
  <si>
    <t>https://www.abancacorporacionbancaria.com/files/documents/2023-07-14-folleto-at1-es.pdf</t>
  </si>
  <si>
    <t/>
  </si>
  <si>
    <t>TARGOBANK, S.A.U.</t>
  </si>
  <si>
    <t>I. Global</t>
  </si>
  <si>
    <t>X</t>
  </si>
  <si>
    <t>Entidad bancaria</t>
  </si>
  <si>
    <t>CEMCICE SERVICIOS ESPAÑA, S.A.</t>
  </si>
  <si>
    <t>Servicios Operativos</t>
  </si>
  <si>
    <t>TARGOINMUEBLES, S.A.</t>
  </si>
  <si>
    <t>Inmuebles</t>
  </si>
  <si>
    <t xml:space="preserve">BANKOA KARTERA, SA                                          </t>
  </si>
  <si>
    <t>Cartera</t>
  </si>
  <si>
    <t xml:space="preserve">BANKOA MEDIACIÓN, S.L.                                     </t>
  </si>
  <si>
    <t>Seguros</t>
  </si>
  <si>
    <t>ABANCA  DIVISION GRUPO INMOBILIARIO, S.L.</t>
  </si>
  <si>
    <t>Gestión Inmobiliaria</t>
  </si>
  <si>
    <t>AVANTTA SENTIR COMÚN, S.A. DE C.V., SOFOM, E.N.R.</t>
  </si>
  <si>
    <t>Financiación</t>
  </si>
  <si>
    <t>ABANCA SERVICIOS FINANCIEROS E.F.C., S.A.</t>
  </si>
  <si>
    <t>LABORVANTAGE INVESTIMENTOS INMOBILIARIOS, LDA</t>
  </si>
  <si>
    <t>Inmobiliaria</t>
  </si>
  <si>
    <t>VIBARCO, S.L.</t>
  </si>
  <si>
    <t>Holding - Cartera</t>
  </si>
  <si>
    <t>QUAERE INVESTIMENT,S.L.</t>
  </si>
  <si>
    <t>ABANCA INVEST, S.L.</t>
  </si>
  <si>
    <t>TORRES DEL BOULEVAR, S.L.</t>
  </si>
  <si>
    <t>Promoción inmobiliaria</t>
  </si>
  <si>
    <t>INVENTIUM CONSULTORIA DE PROYECTOS, S.L</t>
  </si>
  <si>
    <t>Consultoria</t>
  </si>
  <si>
    <t>ABANCA GESTIÓN DE ACTIVOS, S.G.I.I.C.</t>
  </si>
  <si>
    <t>Gestora de Inversión Colectiva</t>
  </si>
  <si>
    <t>SIMEON SACV MEXICO</t>
  </si>
  <si>
    <t>SIMEON INVERSIONES CA VENEZUELA</t>
  </si>
  <si>
    <t>DUNAS RENERGY SCR, S.A.</t>
  </si>
  <si>
    <t>B100. THE HEALTHY PROJECT, S.A.</t>
  </si>
  <si>
    <t>Explotación aplicaciones móviles</t>
  </si>
  <si>
    <t>TXSTOCKDATA, S.L.</t>
  </si>
  <si>
    <t>Otros servicios financieros</t>
  </si>
  <si>
    <t>COMPLEJO RESIDENCIAL MARINA ATLÁNTICA, S.L.</t>
  </si>
  <si>
    <t>NATUR-HOTEL SPA ALLARIZ, S.A.</t>
  </si>
  <si>
    <t>SOGEVINUS, LDA</t>
  </si>
  <si>
    <t>Holding- Bodegas</t>
  </si>
  <si>
    <t>ABANCA MEDIACIÓN, CORREDURÍA DE  SEGUROS GENERALES, S.A.</t>
  </si>
  <si>
    <t>Correduría de Seguros</t>
  </si>
  <si>
    <t>ABANCA VIDA Y PENSIONES  I, S.A.</t>
  </si>
  <si>
    <t>ABANCA MEDIACIÓN, OPERADOR BANCA SEGUROS VINCULADO, S.L.</t>
  </si>
  <si>
    <t>ABANCA GESTIÓN OPERATIVA, S.A.</t>
  </si>
  <si>
    <t>CORPORACIÓN EMPRESARIAL DE  REPRESENTACIÓN PARTICIPATIVA, S.L.</t>
  </si>
  <si>
    <t>CORPORACIÓN EMPRESARIAL DE TENECIA DE ACTIVOS, S.L.</t>
  </si>
  <si>
    <t>Servicios</t>
  </si>
  <si>
    <t>CORPORACION EMPRESARIAL Y FINANCIERA  DE GALICIA, S.L.</t>
  </si>
  <si>
    <t>Servicios administrativos</t>
  </si>
  <si>
    <t>CORPORACION EMPRESARIAL DE PARTICIPACION EN ORGANIZACIONES DE GALICIA, S.L.</t>
  </si>
  <si>
    <t>ESPACIOS TERMOLUDICOS, S.A.</t>
  </si>
  <si>
    <t xml:space="preserve">Servicios de Salud y Ocio </t>
  </si>
  <si>
    <t>TORRE DE HÉRCULES INVERSIONES CORPORATIVAS, S.L.</t>
  </si>
  <si>
    <t>JOCAI XXI, S.L.</t>
  </si>
  <si>
    <t>Promoción Inmobiliaria</t>
  </si>
  <si>
    <t>NUEVA PESCANOVA, S.L.</t>
  </si>
  <si>
    <t>I. Global (*)</t>
  </si>
  <si>
    <t>Comercio al por mayor</t>
  </si>
  <si>
    <t>REAL CLUB DEPORTIVO DE LA CORUÑA, S.A.D</t>
  </si>
  <si>
    <t>Club Deportivo</t>
  </si>
  <si>
    <t>DESARROLLOS ALBERO S.A.</t>
  </si>
  <si>
    <t>Multigrupo (no consolidable)</t>
  </si>
  <si>
    <t>ABANCA GENERALES DE SEGUROS Y REASEGUROS, S.A.</t>
  </si>
  <si>
    <t>P. Equivalencia</t>
  </si>
  <si>
    <t>CIDADE TECNOLÓXICA DE VIGO, S.A.</t>
  </si>
  <si>
    <t>Infraestructuras</t>
  </si>
  <si>
    <t>CIDADE UNIVERSITARIA, S.A.</t>
  </si>
  <si>
    <t>OBENQUE ,S.A.</t>
  </si>
  <si>
    <t>PARQUE  TECNOLOGICO  DE  GALICIA, S.A.</t>
  </si>
  <si>
    <t>Parque tecnológico</t>
  </si>
  <si>
    <t>RAMINOVA INVERSIONES  S.L.</t>
  </si>
  <si>
    <t>Holding – Cartera</t>
  </si>
  <si>
    <t>AUTOESTRADAS DO SALNÉS SOCIEDAD CONCESIONARIA  DA XUNTA DE GALICIA, S.A.</t>
  </si>
  <si>
    <t>Construcc. Explotación Autopista</t>
  </si>
  <si>
    <t>EMPRESA NAVIERA ELCANO, S.A.</t>
  </si>
  <si>
    <t>Transportes Marítimos</t>
  </si>
  <si>
    <t>GRUPO EMPRESARIAL COPO, S.A.</t>
  </si>
  <si>
    <t>Sociedad de Cartera</t>
  </si>
  <si>
    <t>MUESTRALO, S.L.</t>
  </si>
  <si>
    <t>Organización de eventos</t>
  </si>
  <si>
    <t>PAZO DE CONGRESOS DE VIGO, S.A.</t>
  </si>
  <si>
    <t>Constructora</t>
  </si>
  <si>
    <t>TRANSPORTES MONBÚS, S.L.</t>
  </si>
  <si>
    <t>Transporte</t>
  </si>
  <si>
    <t>VIÑEDOS Y BODEGAS DOMINIO DE  TARES, S.A.</t>
  </si>
  <si>
    <t>Vitivinícola</t>
  </si>
  <si>
    <t>SOCIEDADE PARA O DESENVOLVEMENTO DE PROXECTOS ESTRATÉXICOS DE GALICIA, S.L.</t>
  </si>
  <si>
    <t>TARGOBANK, S.A.</t>
  </si>
  <si>
    <t>Madrid</t>
  </si>
  <si>
    <t>ABANCA Corporación División Inmobiliaria, S.L.U.</t>
  </si>
  <si>
    <t>A Coruña</t>
  </si>
  <si>
    <t xml:space="preserve">ABANCA Servicios Financieros, E.F.C., S.A. </t>
  </si>
  <si>
    <t>BANKOA Mediación, S.L.</t>
  </si>
  <si>
    <t>Donostia</t>
  </si>
  <si>
    <t>Inventium Consultoría de Proyectos, S.L</t>
  </si>
  <si>
    <t>Consultoría</t>
  </si>
  <si>
    <t>Pontevedra</t>
  </si>
  <si>
    <t>Laborvantage Investimentos Inmobiliarios Lda.</t>
  </si>
  <si>
    <t>Oporto</t>
  </si>
  <si>
    <t>AVANTTA  SENTIR COMÚN, S.A. de C.V., SOFOM, E.N.R.</t>
  </si>
  <si>
    <t>México</t>
  </si>
  <si>
    <t>Venezuela</t>
  </si>
  <si>
    <t>Quaere Investment, S.L.</t>
  </si>
  <si>
    <t>Vibarco, Sociedad Unipersonal, S.L.</t>
  </si>
  <si>
    <t>Vigo</t>
  </si>
  <si>
    <t>ABANCA Invest, S.A.</t>
  </si>
  <si>
    <t>Dunas Renergy S.C.R; S.A.</t>
  </si>
  <si>
    <t>B100. The Healthy Project, S.A.</t>
  </si>
  <si>
    <t>Explotación aplicaciones móvil</t>
  </si>
  <si>
    <t>Complejo Residencial Marina Atlántica, S.L.</t>
  </si>
  <si>
    <t xml:space="preserve">Sogevinus S.G.P.S., S.A. </t>
  </si>
  <si>
    <t xml:space="preserve">Natur Hotel SPA Allariz, S.A. </t>
  </si>
  <si>
    <t>Allariz</t>
  </si>
  <si>
    <t>ABANCA Mediación, Correduría de Seguros Generales, S.A.</t>
  </si>
  <si>
    <t>Corporación Empresarial de Tenencia de Activos de Galicia, S.L.</t>
  </si>
  <si>
    <t>Espacios Termolúdicos, S.A.</t>
  </si>
  <si>
    <t>ABANCA Mediación, Operador de Banca-Seguros Vinculado, S.A.</t>
  </si>
  <si>
    <t>ABANCA Gestión Operativa, S.A.</t>
  </si>
  <si>
    <t xml:space="preserve">Torre de Hércules Participaciones Societarias, S.L. </t>
  </si>
  <si>
    <t>Corporación Empresarial y Financiera de Galicia, S.L.U.</t>
  </si>
  <si>
    <t>Corporación Empresarial de Representación Participativa, S.L.</t>
  </si>
  <si>
    <t>Jocai XXI, S.L.</t>
  </si>
  <si>
    <t>Corporación Empresarial de Participación en Organizaciones de Galicia, S.L.</t>
  </si>
  <si>
    <t xml:space="preserve">ABANCA Vida y Pensiones de Seguros y Reaseguros, S.A. </t>
  </si>
  <si>
    <t>Nueva Pescanova, S.L. (1)</t>
  </si>
  <si>
    <t>Real Club Deportivo de La Coruña, S.A.D. (1)</t>
  </si>
  <si>
    <t>Desarrollos Albero S.A.</t>
  </si>
  <si>
    <t>Sevilla</t>
  </si>
  <si>
    <t>Parque Tecnológico de Galicia, S.A.</t>
  </si>
  <si>
    <t>Orense</t>
  </si>
  <si>
    <t>Cidade Universitaria, S.A.</t>
  </si>
  <si>
    <t>Cidade Tecnolóxica de Vigo, S.A.</t>
  </si>
  <si>
    <t>Obenque, S.A.</t>
  </si>
  <si>
    <t>Raminova Inversiones, S.L.</t>
  </si>
  <si>
    <t>Pazo de Congresos de Vigo, S.A.</t>
  </si>
  <si>
    <t>Autoestradas do Salnés, S.C.X.G., S.A.</t>
  </si>
  <si>
    <t>Ourense</t>
  </si>
  <si>
    <t>Transmonbús, S.L.</t>
  </si>
  <si>
    <t>Lugo</t>
  </si>
  <si>
    <t>Muéstralo Organización de Eventos Feriales, S.L</t>
  </si>
  <si>
    <t>Viñedos y Bodegas Dominio de Tares, S.A.</t>
  </si>
  <si>
    <t>León</t>
  </si>
  <si>
    <t>Abanca Generales de Seguros y Reaseguros, S.A.</t>
  </si>
  <si>
    <t>Empresa Naviera Elcano, S.A.</t>
  </si>
  <si>
    <t>Grupo Empresarial COPO, S.A.</t>
  </si>
  <si>
    <t>Desarrollos Inmobiliarios Fuenteamarga, S.L.</t>
  </si>
  <si>
    <t>Transformación Madera</t>
  </si>
  <si>
    <t>Sociedad para el Desenvolvemento de Proxectos Estratéxicos de Galicia, S.L.</t>
  </si>
  <si>
    <t>Santiago</t>
  </si>
  <si>
    <t>Pasivo - coste amortizado</t>
  </si>
  <si>
    <t>c 4</t>
  </si>
  <si>
    <t>n/a</t>
  </si>
  <si>
    <t>Descripción General del Grupo Abanca</t>
  </si>
  <si>
    <t>Plan de Negocio</t>
  </si>
  <si>
    <t>Identificación de Riesgos</t>
  </si>
  <si>
    <t>Plan de Estrés</t>
  </si>
  <si>
    <t>Plantificación de capital</t>
  </si>
  <si>
    <t>Gobernanza</t>
  </si>
  <si>
    <t>Seguimiento del ICAAP</t>
  </si>
  <si>
    <t>Coherencia de Procesos</t>
  </si>
  <si>
    <t>Trazabilidad de los datos y Sistemas de Información</t>
  </si>
  <si>
    <t>Comunicación</t>
  </si>
  <si>
    <t>ES</t>
  </si>
  <si>
    <t>PT</t>
  </si>
  <si>
    <t>IT</t>
  </si>
  <si>
    <t>US</t>
  </si>
  <si>
    <t>LU</t>
  </si>
  <si>
    <t>CH</t>
  </si>
  <si>
    <t>MX</t>
  </si>
  <si>
    <t>NL</t>
  </si>
  <si>
    <t>FR</t>
  </si>
  <si>
    <t>Other countries</t>
  </si>
  <si>
    <t>GB</t>
  </si>
  <si>
    <t>SA</t>
  </si>
  <si>
    <t>CN</t>
  </si>
  <si>
    <t>1.4</t>
  </si>
  <si>
    <t>  </t>
  </si>
  <si>
    <t>2023</t>
  </si>
  <si>
    <t>2022</t>
  </si>
  <si>
    <t>1+2</t>
  </si>
  <si>
    <t>tCO2e/t-acero</t>
  </si>
  <si>
    <t>IEA Net Zero 2050</t>
  </si>
  <si>
    <t>KgCO2e/RTK (revenue tonne kilometer)</t>
  </si>
  <si>
    <t>tCO2e</t>
  </si>
  <si>
    <t>Plan de salida de financiación en 2030</t>
  </si>
  <si>
    <t>tCO2e/t-cemento</t>
  </si>
  <si>
    <t>1+2+3</t>
  </si>
  <si>
    <t>tCO2/GJ</t>
  </si>
  <si>
    <t>tCO2e/k€ (facturación)</t>
  </si>
  <si>
    <t>tCO2/t-producida</t>
  </si>
  <si>
    <t>Entidades financieras</t>
  </si>
  <si>
    <t>SI</t>
  </si>
  <si>
    <t>NO</t>
  </si>
  <si>
    <t>Incluye emisiones de bonos cuyos activos se dirigen hacia inversiones, que cumplen con los criterios de elegibilidad indicados en los respectivos marcos de emisión y que están alineados con los Green Bond Principles, definidos por ICMA.</t>
  </si>
  <si>
    <t>De los cuales, bonos colateralizados por bienes inmuebles comerciales</t>
  </si>
  <si>
    <t>Otras contrapartes</t>
  </si>
  <si>
    <t>Incluye préstamos que están destinados a la financiación vinculada a la sostenibilidad, clasificados como Sustainability Linked Loans definidos por la LMA.</t>
  </si>
  <si>
    <t>De los cuales, préstamos colateralizados por bienes inmuebles comerciales</t>
  </si>
  <si>
    <t>De los cuales, préstamos colateralizados por bienes inmuebles residenciales</t>
  </si>
  <si>
    <t>De los cuales, préstamos de reforma de vivienda</t>
  </si>
  <si>
    <t>Guía sobre la divulgación del art. 473a de la CRR sobre el período transitorio aplicable para mitigar el impacto de NIIF 9 en los Fondos Propios.</t>
  </si>
  <si>
    <t>ES0265936049</t>
  </si>
  <si>
    <t>ES0265936015</t>
  </si>
  <si>
    <t>En 23/06/2028 y en cualquier momento desde entonces, a elección del Emisor, por la totalidad de la emisión. Adicionalmente  por razones fiscales o un evento de capital y previo consentimiento del supervisor</t>
  </si>
  <si>
    <t>En 07/04/2025 y en cualquier momento desde entonces, a elección del Emisor, por la totalidad de la emisión. Adicionalmente  por razones fiscales o un evento de capital y previo consentimiento del supervisor</t>
  </si>
  <si>
    <t>8,375% hasta 18/09/2028 en que se actualiza a mid-swap a 5 años + 5,245 pbs y después cada 5 años desde esa fecha</t>
  </si>
  <si>
    <t>4,625% hasta 07/04/2025 en que se actualiza a mid-swap a 5 años + 501,4 pbs y después cada 5 años desde esa fecha</t>
  </si>
  <si>
    <t>https://www.abancacorporacionbancaria.com/files/documents/2023-06-23-notes-june-2023-es.pdf</t>
  </si>
  <si>
    <t>https://www.abancacorporacionbancaria.com/files/documents/fixed-rate-reset-subordinated-notes-due-2030-es.pdf</t>
  </si>
  <si>
    <t>Tabla 82_C</t>
  </si>
  <si>
    <t>Cartera bancaria - Indicadores del riesgo físico potencial ligado al cambio climático: Exposiciones sujetas al riesgo físico. Otras áreas geográficas</t>
  </si>
  <si>
    <r>
      <t>Tabla 82_C</t>
    </r>
    <r>
      <rPr>
        <b/>
        <sz val="11"/>
        <color theme="1"/>
        <rFont val="Arial"/>
        <family val="2"/>
      </rPr>
      <t xml:space="preserve"> - Cartera bancaria - Indicadores del riesgo físico potencial ligado al cambio climático: Exposiciones sujetas al riesgo físico</t>
    </r>
    <r>
      <rPr>
        <b/>
        <sz val="11"/>
        <color rgb="FF5B87DA"/>
        <rFont val="Arial"/>
        <family val="2"/>
      </rPr>
      <t>. Otras áreas geográficas</t>
    </r>
  </si>
  <si>
    <t>Segunda</t>
  </si>
  <si>
    <t>Tabla 78, Tabla 79. Tabla 82_C, Tabla 83, Tabla 84 y Tabla 85</t>
  </si>
  <si>
    <t>G - Comercio al por mayor y al por menor reparación de vehículos de motor y motocicletas</t>
  </si>
  <si>
    <t>Otros sectores importantes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</si>
</sst>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0;\(#,##0\);&quot;-&quot;;_(@_)"/>
    <numFmt numFmtId="173" formatCode="#0%;&quot;-&quot;#0%;&quot;-&quot;"/>
    <numFmt numFmtId="174" formatCode="#,##0.0"/>
    <numFmt numFmtId="175" formatCode="#,##0.000"/>
    <numFmt numFmtId="176" formatCode="#,##0.00_ ;\-#,##0.00\ "/>
  </numFmts>
  <fonts count="176">
    <font>
      <sz val="11"/>
      <color theme="1"/>
      <name val="Calibri"/>
      <family val="2"/>
      <scheme val="minor"/>
    </font>
    <font>
      <u/>
      <sz val="11"/>
      <color theme="10"/>
      <name val="Calibri"/>
      <family val="2"/>
      <scheme val="minor"/>
    </font>
    <font>
      <sz val="11"/>
      <color theme="1"/>
      <name val="Arial"/>
      <family val="2"/>
    </font>
    <font>
      <b/>
      <sz val="11"/>
      <color theme="4" tint="-0.249977111117893"/>
      <name val="Arial"/>
      <family val="2"/>
    </font>
    <font>
      <sz val="11"/>
      <color theme="4" tint="-0.249977111117893"/>
      <name val="Arial"/>
      <family val="2"/>
    </font>
    <font>
      <b/>
      <sz val="11"/>
      <color theme="0"/>
      <name val="Arial"/>
      <family val="2"/>
    </font>
    <font>
      <sz val="11"/>
      <color theme="0"/>
      <name val="Arial"/>
      <family val="2"/>
    </font>
    <font>
      <b/>
      <sz val="11"/>
      <color theme="1"/>
      <name val="Arial"/>
      <family val="2"/>
    </font>
    <font>
      <b/>
      <sz val="24"/>
      <color theme="0"/>
      <name val="Arial"/>
      <family val="2"/>
    </font>
    <font>
      <b/>
      <sz val="24"/>
      <color rgb="FF5B87DA"/>
      <name val="Arial"/>
      <family val="2"/>
    </font>
    <font>
      <b/>
      <sz val="12"/>
      <color rgb="FF5B87DA"/>
      <name val="Arial"/>
      <family val="2"/>
    </font>
    <font>
      <b/>
      <sz val="11"/>
      <color rgb="FF5B87DA"/>
      <name val="Arial"/>
      <family val="2"/>
    </font>
    <font>
      <b/>
      <sz val="10"/>
      <color theme="1"/>
      <name val="Arial"/>
      <family val="2"/>
    </font>
    <font>
      <sz val="11"/>
      <color theme="1"/>
      <name val="Calibri"/>
      <family val="2"/>
      <scheme val="minor"/>
    </font>
    <font>
      <sz val="10"/>
      <name val="Courier"/>
      <family val="3"/>
    </font>
    <font>
      <sz val="10"/>
      <color theme="1"/>
      <name val="Calibri"/>
      <family val="2"/>
      <scheme val="minor"/>
    </font>
    <font>
      <sz val="10"/>
      <color rgb="FF000000"/>
      <name val="Times New Roman"/>
      <family val="1"/>
    </font>
    <font>
      <sz val="9"/>
      <color theme="1"/>
      <name val="Calibri"/>
      <family val="2"/>
      <scheme val="minor"/>
    </font>
    <font>
      <sz val="9"/>
      <color theme="1"/>
      <name val="Arial"/>
      <family val="2"/>
    </font>
    <font>
      <sz val="9"/>
      <name val="Arial"/>
      <family val="2"/>
    </font>
    <font>
      <b/>
      <sz val="9"/>
      <color rgb="FF666666"/>
      <name val="Arial"/>
      <family val="2"/>
    </font>
    <font>
      <sz val="9"/>
      <color rgb="FF08467A"/>
      <name val="Arial"/>
      <family val="2"/>
    </font>
    <font>
      <b/>
      <sz val="9"/>
      <color rgb="FF5B87DA"/>
      <name val="Arial"/>
      <family val="2"/>
    </font>
    <font>
      <sz val="9"/>
      <color rgb="FF004481"/>
      <name val="Arial"/>
      <family val="2"/>
    </font>
    <font>
      <sz val="9"/>
      <color rgb="FF5B87DA"/>
      <name val="Arial"/>
      <family val="2"/>
    </font>
    <font>
      <sz val="9"/>
      <color rgb="FF4F81BD"/>
      <name val="Arial"/>
      <family val="2"/>
    </font>
    <font>
      <sz val="9"/>
      <color rgb="FF666666"/>
      <name val="Arial"/>
      <family val="2"/>
    </font>
    <font>
      <b/>
      <sz val="9"/>
      <color theme="0"/>
      <name val="Arial"/>
      <family val="2"/>
    </font>
    <font>
      <b/>
      <sz val="10"/>
      <color rgb="FF5B87DA"/>
      <name val="Arial"/>
      <family val="2"/>
    </font>
    <font>
      <b/>
      <sz val="10"/>
      <color theme="0"/>
      <name val="Arial"/>
      <family val="2"/>
    </font>
    <font>
      <b/>
      <sz val="9"/>
      <color theme="1"/>
      <name val="Arial"/>
      <family val="2"/>
    </font>
    <font>
      <b/>
      <sz val="12"/>
      <color rgb="FF002060"/>
      <name val="Arial"/>
      <family val="2"/>
    </font>
    <font>
      <sz val="12"/>
      <color rgb="FF5B87DA"/>
      <name val="Arial"/>
      <family val="2"/>
    </font>
    <font>
      <sz val="11"/>
      <name val="Arial"/>
      <family val="2"/>
    </font>
    <font>
      <sz val="10"/>
      <color theme="1"/>
      <name val="Arial"/>
      <family val="2"/>
    </font>
    <font>
      <sz val="10"/>
      <color rgb="FF5B87DA"/>
      <name val="Arial"/>
      <family val="2"/>
    </font>
    <font>
      <sz val="10"/>
      <name val="Arial"/>
      <family val="2"/>
    </font>
    <font>
      <sz val="9"/>
      <color theme="4"/>
      <name val="Arial"/>
      <family val="2"/>
    </font>
    <font>
      <b/>
      <sz val="9"/>
      <name val="Arial"/>
      <family val="2"/>
    </font>
    <font>
      <b/>
      <sz val="14"/>
      <color rgb="FF5B87DA"/>
      <name val="Arial"/>
      <family val="2"/>
    </font>
    <font>
      <sz val="8"/>
      <color theme="1"/>
      <name val="Arial"/>
      <family val="2"/>
    </font>
    <font>
      <b/>
      <sz val="8"/>
      <color rgb="FF5B87DA"/>
      <name val="Arial"/>
      <family val="2"/>
    </font>
    <font>
      <sz val="8"/>
      <color theme="4" tint="-0.249977111117893"/>
      <name val="Arial"/>
      <family val="2"/>
    </font>
    <font>
      <b/>
      <sz val="8"/>
      <color theme="1"/>
      <name val="Arial"/>
      <family val="2"/>
    </font>
    <font>
      <sz val="12"/>
      <color rgb="FF5B8AD7"/>
      <name val="Arial"/>
      <family val="2"/>
    </font>
    <font>
      <b/>
      <sz val="10"/>
      <color rgb="FF5B8AD7"/>
      <name val="Arial"/>
      <family val="2"/>
    </font>
    <font>
      <b/>
      <strike/>
      <sz val="10"/>
      <color rgb="FF5B8AD7"/>
      <name val="Arial"/>
      <family val="2"/>
    </font>
    <font>
      <b/>
      <sz val="11"/>
      <color rgb="FF5B8AD7"/>
      <name val="Arial"/>
      <family val="2"/>
    </font>
    <font>
      <sz val="11"/>
      <color rgb="FF5B8AD7"/>
      <name val="Arial"/>
      <family val="2"/>
    </font>
    <font>
      <sz val="8"/>
      <name val="Arial"/>
      <family val="2"/>
    </font>
    <font>
      <sz val="9"/>
      <color rgb="FF2E2E2E"/>
      <name val="Arial"/>
      <family val="2"/>
    </font>
    <font>
      <b/>
      <sz val="9"/>
      <color rgb="FF2E2E2E"/>
      <name val="Arial"/>
      <family val="2"/>
    </font>
    <font>
      <b/>
      <i/>
      <sz val="9"/>
      <color rgb="FF2E2E2E"/>
      <name val="Arial"/>
      <family val="2"/>
    </font>
    <font>
      <sz val="8"/>
      <color indexed="8"/>
      <name val="Microsoft Sans Serif"/>
      <family val="2"/>
    </font>
    <font>
      <sz val="8"/>
      <color theme="1"/>
      <name val="Microsoft Sans Serif"/>
      <family val="2"/>
    </font>
    <font>
      <sz val="10"/>
      <color rgb="FF5B8AD7"/>
      <name val="Arial"/>
      <family val="2"/>
    </font>
    <font>
      <sz val="10"/>
      <color theme="0"/>
      <name val="Arial"/>
      <family val="2"/>
    </font>
    <font>
      <sz val="11"/>
      <color rgb="FF4F81BD"/>
      <name val="Arial"/>
      <family val="2"/>
    </font>
    <font>
      <b/>
      <sz val="11"/>
      <color rgb="FF000000"/>
      <name val="Arial"/>
      <family val="2"/>
    </font>
    <font>
      <sz val="10"/>
      <color rgb="FF000000"/>
      <name val="Arial"/>
      <family val="2"/>
    </font>
    <font>
      <sz val="9"/>
      <color rgb="FF5B8AD7"/>
      <name val="Arial"/>
      <family val="2"/>
    </font>
    <font>
      <b/>
      <sz val="16"/>
      <color rgb="FF5B8AD7"/>
      <name val="Arial"/>
      <family val="2"/>
    </font>
    <font>
      <i/>
      <sz val="9"/>
      <name val="Arial"/>
      <family val="2"/>
    </font>
    <font>
      <b/>
      <sz val="8.5"/>
      <color theme="0"/>
      <name val="Arial"/>
      <family val="2"/>
    </font>
    <font>
      <b/>
      <sz val="10"/>
      <color rgb="FF000000"/>
      <name val="Arial"/>
      <family val="2"/>
    </font>
    <font>
      <u/>
      <sz val="10"/>
      <name val="Arial"/>
      <family val="2"/>
    </font>
    <font>
      <b/>
      <sz val="10"/>
      <name val="Arial"/>
      <family val="2"/>
    </font>
    <font>
      <sz val="9"/>
      <color rgb="FF000000"/>
      <name val="Arial"/>
      <family val="2"/>
    </font>
    <font>
      <sz val="8"/>
      <color rgb="FF5B8AD7"/>
      <name val="Arial"/>
      <family val="2"/>
    </font>
    <font>
      <b/>
      <sz val="9"/>
      <color rgb="FF5B8AD7"/>
      <name val="Arial"/>
      <family val="2"/>
    </font>
    <font>
      <sz val="11"/>
      <color theme="1"/>
      <name val="Calibri"/>
      <family val="2"/>
      <charset val="238"/>
      <scheme val="minor"/>
    </font>
    <font>
      <sz val="11"/>
      <color indexed="8"/>
      <name val="Calibri"/>
      <family val="2"/>
    </font>
    <font>
      <sz val="9"/>
      <color indexed="8"/>
      <name val="Arial"/>
      <family val="2"/>
    </font>
    <font>
      <sz val="9"/>
      <color theme="0"/>
      <name val="Arial"/>
      <family val="2"/>
    </font>
    <font>
      <i/>
      <sz val="9"/>
      <color rgb="FF000000"/>
      <name val="Arial"/>
      <family val="2"/>
    </font>
    <font>
      <u/>
      <sz val="9"/>
      <color rgb="FF008080"/>
      <name val="Arial"/>
      <family val="2"/>
    </font>
    <font>
      <b/>
      <sz val="9"/>
      <color indexed="8"/>
      <name val="Arial"/>
      <family val="2"/>
    </font>
    <font>
      <i/>
      <sz val="9"/>
      <color theme="1"/>
      <name val="Arial"/>
      <family val="2"/>
    </font>
    <font>
      <sz val="12"/>
      <color theme="1"/>
      <name val="Calibri"/>
      <family val="2"/>
      <scheme val="minor"/>
    </font>
    <font>
      <sz val="8"/>
      <color theme="1"/>
      <name val="Calibri"/>
      <family val="2"/>
      <scheme val="minor"/>
    </font>
    <font>
      <sz val="8"/>
      <color rgb="FF5B87DA"/>
      <name val="Arial"/>
      <family val="2"/>
    </font>
    <font>
      <b/>
      <sz val="11"/>
      <color theme="1"/>
      <name val="Calibri"/>
      <family val="2"/>
      <scheme val="minor"/>
    </font>
    <font>
      <sz val="11"/>
      <color theme="0"/>
      <name val="Calibri"/>
      <family val="2"/>
      <scheme val="minor"/>
    </font>
    <font>
      <b/>
      <sz val="12"/>
      <color rgb="FF5B8AD7"/>
      <name val="Arial"/>
      <family val="2"/>
    </font>
    <font>
      <b/>
      <sz val="14"/>
      <color rgb="FF5B8AD7"/>
      <name val="Arial"/>
      <family val="2"/>
    </font>
    <font>
      <sz val="12"/>
      <color theme="1"/>
      <name val="Arial"/>
      <family val="2"/>
    </font>
    <font>
      <sz val="8.5"/>
      <color theme="1"/>
      <name val="Arial"/>
      <family val="2"/>
    </font>
    <font>
      <b/>
      <i/>
      <sz val="11"/>
      <color theme="0"/>
      <name val="Arial"/>
      <family val="2"/>
    </font>
    <font>
      <i/>
      <sz val="10"/>
      <color theme="1"/>
      <name val="Arial"/>
      <family val="2"/>
    </font>
    <font>
      <b/>
      <i/>
      <sz val="10"/>
      <color theme="1"/>
      <name val="Arial"/>
      <family val="2"/>
    </font>
    <font>
      <b/>
      <i/>
      <sz val="10"/>
      <color theme="0"/>
      <name val="Arial"/>
      <family val="2"/>
    </font>
    <font>
      <sz val="10"/>
      <color rgb="FF2F5773"/>
      <name val="Arial"/>
      <family val="2"/>
    </font>
    <font>
      <sz val="14"/>
      <color rgb="FF5B8AD7"/>
      <name val="Arial"/>
      <family val="2"/>
    </font>
    <font>
      <i/>
      <sz val="11"/>
      <name val="Arial"/>
      <family val="2"/>
    </font>
    <font>
      <sz val="12"/>
      <name val="Arial"/>
      <family val="2"/>
    </font>
    <font>
      <b/>
      <sz val="11"/>
      <name val="Arial"/>
      <family val="2"/>
    </font>
    <font>
      <sz val="11"/>
      <color rgb="FF000000"/>
      <name val="Arial"/>
      <family val="2"/>
    </font>
    <font>
      <sz val="8.5"/>
      <color rgb="FF5B8AD7"/>
      <name val="Arial"/>
      <family val="2"/>
    </font>
    <font>
      <b/>
      <sz val="12"/>
      <color theme="1"/>
      <name val="Arial"/>
      <family val="2"/>
    </font>
    <font>
      <sz val="10"/>
      <color theme="0"/>
      <name val="Calibri"/>
      <family val="2"/>
      <scheme val="minor"/>
    </font>
    <font>
      <b/>
      <sz val="16"/>
      <color theme="0"/>
      <name val="Arial"/>
      <family val="2"/>
    </font>
    <font>
      <b/>
      <sz val="16"/>
      <color theme="1"/>
      <name val="Arial"/>
      <family val="2"/>
    </font>
    <font>
      <b/>
      <sz val="16"/>
      <color rgb="FF5B87DA"/>
      <name val="Arial"/>
      <family val="2"/>
    </font>
    <font>
      <b/>
      <sz val="11"/>
      <color rgb="FF5B87DA"/>
      <name val="Calibri"/>
      <family val="2"/>
      <scheme val="minor"/>
    </font>
    <font>
      <b/>
      <sz val="36"/>
      <color theme="0"/>
      <name val="Arial"/>
      <family val="2"/>
    </font>
    <font>
      <sz val="16"/>
      <color rgb="FF5B8AD7"/>
      <name val="Arial"/>
      <family val="2"/>
    </font>
    <font>
      <b/>
      <sz val="10"/>
      <color theme="1"/>
      <name val="Calibri"/>
      <family val="2"/>
      <scheme val="minor"/>
    </font>
    <font>
      <sz val="10"/>
      <color rgb="FFFF0000"/>
      <name val="Arial"/>
      <family val="2"/>
    </font>
    <font>
      <b/>
      <i/>
      <sz val="10"/>
      <color rgb="FF5B87DA"/>
      <name val="Arial"/>
      <family val="2"/>
    </font>
    <font>
      <b/>
      <sz val="12"/>
      <name val="Arial"/>
      <family val="2"/>
    </font>
    <font>
      <b/>
      <i/>
      <sz val="12"/>
      <color rgb="FF5B87DA"/>
      <name val="Arial"/>
      <family val="2"/>
    </font>
    <font>
      <b/>
      <sz val="9"/>
      <color rgb="FFFFFFFF"/>
      <name val="Arial"/>
      <family val="2"/>
    </font>
    <font>
      <i/>
      <sz val="8"/>
      <color rgb="FF5B87DA"/>
      <name val="Arial"/>
      <family val="2"/>
    </font>
    <font>
      <b/>
      <i/>
      <sz val="8"/>
      <color rgb="FF5B87DA"/>
      <name val="Arial"/>
      <family val="2"/>
    </font>
    <font>
      <sz val="11"/>
      <color rgb="FF5B87DA"/>
      <name val="Arial"/>
      <family val="2"/>
    </font>
    <font>
      <sz val="9"/>
      <color rgb="FF5B87DA"/>
      <name val="Calibri"/>
      <family val="2"/>
      <scheme val="minor"/>
    </font>
    <font>
      <b/>
      <sz val="8.5"/>
      <color theme="1"/>
      <name val="Arial"/>
      <family val="2"/>
    </font>
    <font>
      <b/>
      <sz val="9"/>
      <color rgb="FF000000"/>
      <name val="Arial"/>
      <family val="2"/>
    </font>
    <font>
      <b/>
      <i/>
      <sz val="9"/>
      <color theme="1"/>
      <name val="Arial"/>
      <family val="2"/>
    </font>
    <font>
      <sz val="8"/>
      <color rgb="FF000000"/>
      <name val="Arial"/>
      <family val="2"/>
    </font>
    <font>
      <sz val="8"/>
      <color rgb="FF5B87DA"/>
      <name val="Calibri"/>
      <family val="2"/>
      <scheme val="minor"/>
    </font>
    <font>
      <b/>
      <i/>
      <sz val="9"/>
      <name val="Arial"/>
      <family val="2"/>
    </font>
    <font>
      <b/>
      <sz val="9"/>
      <color rgb="FF004481"/>
      <name val="Arial"/>
      <family val="2"/>
    </font>
    <font>
      <b/>
      <u/>
      <sz val="10"/>
      <name val="Arial"/>
      <family val="2"/>
    </font>
    <font>
      <sz val="9"/>
      <color theme="1"/>
      <name val="Museo Sans 300"/>
      <family val="3"/>
    </font>
    <font>
      <sz val="9"/>
      <color theme="0"/>
      <name val="Calibri"/>
      <family val="2"/>
      <scheme val="minor"/>
    </font>
    <font>
      <b/>
      <sz val="11"/>
      <color theme="4"/>
      <name val="Arial"/>
      <family val="2"/>
    </font>
    <font>
      <sz val="10"/>
      <color rgb="FF666666"/>
      <name val="Museo Sans 300"/>
      <family val="3"/>
    </font>
    <font>
      <sz val="8"/>
      <color rgb="FF666666"/>
      <name val="BBVABentonSans"/>
      <family val="3"/>
    </font>
    <font>
      <b/>
      <i/>
      <sz val="9"/>
      <color rgb="FF000000"/>
      <name val="Arial"/>
      <family val="2"/>
    </font>
    <font>
      <sz val="7"/>
      <color theme="1"/>
      <name val="Arial"/>
      <family val="2"/>
    </font>
    <font>
      <b/>
      <u/>
      <sz val="11"/>
      <color theme="10"/>
      <name val="Arial"/>
      <family val="2"/>
    </font>
    <font>
      <u/>
      <sz val="11"/>
      <color theme="10"/>
      <name val="Arial"/>
      <family val="2"/>
    </font>
    <font>
      <sz val="10"/>
      <color theme="1"/>
      <name val="Museo Sans 300"/>
      <family val="3"/>
    </font>
    <font>
      <i/>
      <sz val="10"/>
      <color rgb="FFAA322F"/>
      <name val="Arial"/>
      <family val="2"/>
    </font>
    <font>
      <b/>
      <sz val="10"/>
      <color rgb="FFAA322F"/>
      <name val="Arial"/>
      <family val="2"/>
    </font>
    <font>
      <b/>
      <i/>
      <sz val="9"/>
      <color indexed="8"/>
      <name val="Arial"/>
      <family val="2"/>
    </font>
    <font>
      <sz val="7"/>
      <color theme="1"/>
      <name val="Museo Sans 300"/>
      <family val="3"/>
    </font>
    <font>
      <b/>
      <sz val="12"/>
      <color rgb="FF5B8AD7"/>
      <name val="Museo Sans 500"/>
      <family val="3"/>
    </font>
    <font>
      <b/>
      <sz val="10"/>
      <color rgb="FF5B8AD7"/>
      <name val="Museo Sans 300"/>
      <family val="3"/>
    </font>
    <font>
      <sz val="12"/>
      <color rgb="FF5B8AD7"/>
      <name val="Museo Sans 500"/>
      <family val="3"/>
    </font>
    <font>
      <sz val="11"/>
      <color theme="0"/>
      <name val="Museo Sans 300"/>
      <family val="3"/>
    </font>
    <font>
      <sz val="10"/>
      <color theme="0"/>
      <name val="Museo Sans 300"/>
      <family val="3"/>
    </font>
    <font>
      <b/>
      <sz val="10"/>
      <color theme="0"/>
      <name val="Museo Sans 300"/>
      <family val="3"/>
    </font>
    <font>
      <sz val="10"/>
      <color rgb="FF0070C0"/>
      <name val="Museo Sans 300"/>
      <family val="3"/>
    </font>
    <font>
      <sz val="10"/>
      <name val="Museo Sans 300"/>
      <family val="3"/>
    </font>
    <font>
      <b/>
      <sz val="11"/>
      <color theme="0"/>
      <name val="Museo Sans 300"/>
      <family val="3"/>
    </font>
    <font>
      <sz val="10"/>
      <name val="Santander Text"/>
      <family val="2"/>
    </font>
    <font>
      <sz val="11"/>
      <color rgb="FF0070C0"/>
      <name val="Calibri"/>
      <family val="2"/>
      <scheme val="minor"/>
    </font>
    <font>
      <sz val="11"/>
      <name val="Museo 100"/>
      <family val="3"/>
    </font>
    <font>
      <sz val="10"/>
      <color theme="1"/>
      <name val="Santander Text"/>
      <family val="2"/>
    </font>
    <font>
      <sz val="10"/>
      <name val="Museo 100"/>
      <family val="3"/>
    </font>
    <font>
      <sz val="12"/>
      <color theme="1"/>
      <name val="Museo Sans 500"/>
      <family val="3"/>
    </font>
    <font>
      <b/>
      <sz val="12"/>
      <color rgb="FF5B8AD7"/>
      <name val="Museo Sans 300"/>
      <family val="3"/>
    </font>
    <font>
      <sz val="11"/>
      <name val="Calibri"/>
      <family val="2"/>
      <scheme val="minor"/>
    </font>
    <font>
      <sz val="11"/>
      <color rgb="FF5B8AD7"/>
      <name val="Museo Sans 500"/>
      <family val="3"/>
    </font>
    <font>
      <sz val="11"/>
      <name val="Museo Sans 300"/>
      <family val="3"/>
    </font>
    <font>
      <sz val="11"/>
      <color rgb="FF000000"/>
      <name val="Calibri"/>
      <family val="2"/>
    </font>
    <font>
      <b/>
      <sz val="9"/>
      <color rgb="FFFFFFFF"/>
      <name val="Museo Sans 300"/>
      <family val="3"/>
    </font>
    <font>
      <b/>
      <sz val="9"/>
      <color rgb="FF1F497D"/>
      <name val="Museo Sans 300"/>
      <family val="3"/>
    </font>
    <font>
      <sz val="9"/>
      <color rgb="FF1F497D"/>
      <name val="Museo Sans 300"/>
      <family val="3"/>
    </font>
    <font>
      <sz val="11"/>
      <color rgb="FF1F497D"/>
      <name val="Calibri"/>
      <family val="2"/>
    </font>
    <font>
      <sz val="9"/>
      <color rgb="FF000000"/>
      <name val="Museo Sans 300"/>
      <family val="3"/>
    </font>
    <font>
      <sz val="10"/>
      <color theme="0" tint="-4.9989318521683403E-2"/>
      <name val="Arial"/>
      <family val="2"/>
    </font>
    <font>
      <sz val="11"/>
      <color theme="4"/>
      <name val="Calibri"/>
      <family val="2"/>
      <scheme val="minor"/>
    </font>
    <font>
      <sz val="11"/>
      <color theme="4"/>
      <name val="Museo Sans 500"/>
      <family val="3"/>
    </font>
    <font>
      <sz val="12"/>
      <color theme="4"/>
      <name val="Museo Sans 500"/>
      <family val="3"/>
    </font>
    <font>
      <b/>
      <sz val="12"/>
      <color theme="4"/>
      <name val="Museo Sans 500"/>
      <family val="3"/>
    </font>
    <font>
      <sz val="11"/>
      <color theme="4"/>
      <name val="Museo Sans 300"/>
      <family val="3"/>
    </font>
    <font>
      <sz val="10"/>
      <color theme="4"/>
      <name val="Museo Sans 300"/>
      <family val="3"/>
    </font>
    <font>
      <b/>
      <sz val="10"/>
      <color theme="4"/>
      <name val="Museo Sans 300"/>
      <family val="3"/>
    </font>
    <font>
      <sz val="12"/>
      <name val="Museo Sans 500"/>
      <family val="3"/>
    </font>
    <font>
      <sz val="10"/>
      <color theme="4"/>
      <name val="Arial"/>
      <family val="2"/>
    </font>
    <font>
      <b/>
      <sz val="12"/>
      <color theme="0"/>
      <name val="Museo Sans 300"/>
      <family val="3"/>
    </font>
    <font>
      <sz val="11"/>
      <color theme="1"/>
      <name val="Museo Sans 300"/>
      <family val="3"/>
    </font>
    <font>
      <b/>
      <sz val="10"/>
      <name val="Museo Sans 300"/>
      <family val="3"/>
    </font>
  </fonts>
  <fills count="2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rgb="FFF8F8F8"/>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rgb="FFF2F2F2"/>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
      <patternFill patternType="solid">
        <fgColor theme="3" tint="0.79998168889431442"/>
        <bgColor indexed="64"/>
      </patternFill>
    </fill>
    <fill>
      <patternFill patternType="solid">
        <fgColor rgb="FF96B4E6"/>
        <bgColor indexed="64"/>
      </patternFill>
    </fill>
    <fill>
      <patternFill patternType="solid">
        <fgColor rgb="FF5B9BD5"/>
        <bgColor indexed="64"/>
      </patternFill>
    </fill>
    <fill>
      <patternFill patternType="solid">
        <fgColor rgb="FFDCE6F1"/>
        <bgColor indexed="64"/>
      </patternFill>
    </fill>
    <fill>
      <patternFill patternType="solid">
        <fgColor theme="0" tint="-0.249977111117893"/>
        <bgColor indexed="64"/>
      </patternFill>
    </fill>
  </fills>
  <borders count="83">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style="thick">
        <color theme="0"/>
      </left>
      <right/>
      <top/>
      <bottom style="medium">
        <color rgb="FF5B8AD7"/>
      </bottom>
      <diagonal/>
    </border>
    <border>
      <left/>
      <right/>
      <top style="medium">
        <color rgb="FF5B8AD7"/>
      </top>
      <bottom style="medium">
        <color rgb="FF5B8AD7"/>
      </bottom>
      <diagonal/>
    </border>
    <border>
      <left style="thick">
        <color theme="0"/>
      </left>
      <right/>
      <top style="medium">
        <color rgb="FF5B8AD7"/>
      </top>
      <bottom style="medium">
        <color rgb="FF5B8AD7"/>
      </bottom>
      <diagonal/>
    </border>
    <border>
      <left/>
      <right style="thin">
        <color rgb="FF5B8AD7"/>
      </right>
      <top/>
      <bottom/>
      <diagonal/>
    </border>
    <border>
      <left/>
      <right style="thin">
        <color rgb="FF5B8AD7"/>
      </right>
      <top/>
      <bottom style="thin">
        <color rgb="FF5B8AD7"/>
      </bottom>
      <diagonal/>
    </border>
    <border>
      <left style="medium">
        <color rgb="FFFFFFFF"/>
      </left>
      <right/>
      <top style="medium">
        <color rgb="FF5B8AD7"/>
      </top>
      <bottom/>
      <diagonal/>
    </border>
    <border>
      <left/>
      <right/>
      <top style="medium">
        <color rgb="FF5B8AD7"/>
      </top>
      <bottom/>
      <diagonal/>
    </border>
    <border>
      <left/>
      <right style="medium">
        <color rgb="FFFFFFFF"/>
      </right>
      <top style="medium">
        <color rgb="FF5B8AD7"/>
      </top>
      <bottom/>
      <diagonal/>
    </border>
    <border>
      <left style="medium">
        <color rgb="FFFFFFFF"/>
      </left>
      <right/>
      <top/>
      <bottom/>
      <diagonal/>
    </border>
    <border>
      <left/>
      <right style="medium">
        <color rgb="FFFFFFFF"/>
      </right>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right/>
      <top style="thin">
        <color auto="1"/>
      </top>
      <bottom style="thin">
        <color auto="1"/>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style="medium">
        <color rgb="FF5B8AD7"/>
      </bottom>
      <diagonal/>
    </border>
    <border>
      <left style="thin">
        <color rgb="FF5B8AD7"/>
      </left>
      <right/>
      <top/>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rgb="FF004481"/>
      </bottom>
      <diagonal/>
    </border>
    <border>
      <left/>
      <right/>
      <top style="thin">
        <color rgb="FF004481"/>
      </top>
      <bottom style="thin">
        <color rgb="FFD3D3D3"/>
      </bottom>
      <diagonal/>
    </border>
    <border>
      <left/>
      <right/>
      <top style="thin">
        <color rgb="FFD3D3D3"/>
      </top>
      <bottom style="thin">
        <color rgb="FFD3D3D3"/>
      </bottom>
      <diagonal/>
    </border>
    <border>
      <left/>
      <right/>
      <top style="thin">
        <color rgb="FFD3D3D3"/>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24994659260841701"/>
      </top>
      <bottom style="thin">
        <color theme="0" tint="-0.24994659260841701"/>
      </bottom>
      <diagonal/>
    </border>
    <border>
      <left/>
      <right/>
      <top/>
      <bottom style="thin">
        <color rgb="FF5B87DA"/>
      </bottom>
      <diagonal/>
    </border>
    <border>
      <left/>
      <right/>
      <top style="thin">
        <color theme="0" tint="-0.24994659260841701"/>
      </top>
      <bottom style="thin">
        <color rgb="FF5B87DA"/>
      </bottom>
      <diagonal/>
    </border>
    <border>
      <left/>
      <right style="thin">
        <color rgb="FF5B8AD7"/>
      </right>
      <top style="thin">
        <color theme="0"/>
      </top>
      <bottom/>
      <diagonal/>
    </border>
    <border>
      <left style="thin">
        <color rgb="FF5B8AD7"/>
      </left>
      <right style="thin">
        <color rgb="FF5B8AD7"/>
      </right>
      <top/>
      <bottom/>
      <diagonal/>
    </border>
    <border>
      <left style="thin">
        <color rgb="FF5B8AD7"/>
      </left>
      <right/>
      <top style="thin">
        <color theme="0"/>
      </top>
      <bottom style="medium">
        <color rgb="FF5B8AD7"/>
      </bottom>
      <diagonal/>
    </border>
    <border>
      <left style="thin">
        <color rgb="FF5B8AD7"/>
      </left>
      <right style="thin">
        <color rgb="FF5B8AD7"/>
      </right>
      <top/>
      <bottom style="medium">
        <color rgb="FF5B8AD7"/>
      </bottom>
      <diagonal/>
    </border>
    <border>
      <left/>
      <right/>
      <top style="thin">
        <color theme="0"/>
      </top>
      <bottom style="thin">
        <color theme="0"/>
      </bottom>
      <diagonal/>
    </border>
    <border>
      <left style="thin">
        <color rgb="FF5B8AD7"/>
      </left>
      <right/>
      <top style="thin">
        <color rgb="FF5B8AD7"/>
      </top>
      <bottom/>
      <diagonal/>
    </border>
    <border>
      <left/>
      <right style="thin">
        <color rgb="FF5B8AD7"/>
      </right>
      <top style="thin">
        <color rgb="FF5B8AD7"/>
      </top>
      <bottom/>
      <diagonal/>
    </border>
    <border>
      <left/>
      <right/>
      <top style="thin">
        <color theme="0"/>
      </top>
      <bottom style="medium">
        <color rgb="FF5B8AD7"/>
      </bottom>
      <diagonal/>
    </border>
    <border>
      <left style="thin">
        <color rgb="FF5B8AD7"/>
      </left>
      <right style="thin">
        <color rgb="FF5B8AD7"/>
      </right>
      <top style="thin">
        <color theme="0"/>
      </top>
      <bottom style="medium">
        <color rgb="FF5B8AD7"/>
      </bottom>
      <diagonal/>
    </border>
    <border diagonalDown="1">
      <left style="thin">
        <color rgb="FF5B8AD7"/>
      </left>
      <right style="thin">
        <color rgb="FF5B8AD7"/>
      </right>
      <top style="thin">
        <color theme="0"/>
      </top>
      <bottom style="medium">
        <color rgb="FF5B8AD7"/>
      </bottom>
      <diagonal style="thin">
        <color theme="0"/>
      </diagonal>
    </border>
    <border>
      <left style="thin">
        <color theme="0"/>
      </left>
      <right style="thin">
        <color theme="0"/>
      </right>
      <top style="thin">
        <color rgb="FF5B8AD7"/>
      </top>
      <bottom style="thin">
        <color rgb="FF5B8AD7"/>
      </bottom>
      <diagonal/>
    </border>
    <border diagonalDown="1">
      <left style="thin">
        <color theme="0"/>
      </left>
      <right style="thin">
        <color rgb="FF5B8AD7"/>
      </right>
      <top/>
      <bottom style="thin">
        <color rgb="FF5B8AD7"/>
      </bottom>
      <diagonal style="thin">
        <color theme="0"/>
      </diagonal>
    </border>
    <border>
      <left style="thin">
        <color rgb="FF5B8AD7"/>
      </left>
      <right style="thin">
        <color rgb="FF5B8AD7"/>
      </right>
      <top style="thin">
        <color theme="0"/>
      </top>
      <bottom style="thin">
        <color theme="0"/>
      </bottom>
      <diagonal/>
    </border>
    <border>
      <left style="thin">
        <color rgb="FF5B8AD7"/>
      </left>
      <right style="thin">
        <color rgb="FF5B8AD7"/>
      </right>
      <top style="thin">
        <color rgb="FF5B8AD7"/>
      </top>
      <bottom/>
      <diagonal/>
    </border>
    <border>
      <left/>
      <right style="thin">
        <color rgb="FF5B8AD7"/>
      </right>
      <top style="thin">
        <color theme="0"/>
      </top>
      <bottom style="thin">
        <color rgb="FF5B8AD7"/>
      </bottom>
      <diagonal/>
    </border>
    <border diagonalDown="1">
      <left style="thin">
        <color theme="0"/>
      </left>
      <right style="thin">
        <color rgb="FF5B8AD7"/>
      </right>
      <top/>
      <bottom/>
      <diagonal style="thin">
        <color theme="0"/>
      </diagonal>
    </border>
    <border diagonalDown="1">
      <left style="thin">
        <color theme="0"/>
      </left>
      <right style="thin">
        <color rgb="FF5B8AD7"/>
      </right>
      <top style="thin">
        <color rgb="FF5B8AD7"/>
      </top>
      <bottom style="thin">
        <color rgb="FF5B8AD7"/>
      </bottom>
      <diagonal style="thin">
        <color theme="0"/>
      </diagonal>
    </border>
    <border diagonalDown="1">
      <left style="thin">
        <color theme="0"/>
      </left>
      <right style="thin">
        <color rgb="FF5B8AD7"/>
      </right>
      <top style="thin">
        <color rgb="FF5B8AD7"/>
      </top>
      <bottom/>
      <diagonal style="thin">
        <color theme="0"/>
      </diagonal>
    </border>
    <border>
      <left/>
      <right/>
      <top/>
      <bottom style="thin">
        <color auto="1"/>
      </bottom>
      <diagonal/>
    </border>
    <border>
      <left style="thin">
        <color rgb="FF96B4E6"/>
      </left>
      <right style="thin">
        <color rgb="FF5B8AD7"/>
      </right>
      <top style="thin">
        <color rgb="FF5B8AD7"/>
      </top>
      <bottom/>
      <diagonal/>
    </border>
    <border>
      <left style="thin">
        <color rgb="FF96B4E6"/>
      </left>
      <right style="thin">
        <color rgb="FF5B8AD7"/>
      </right>
      <top/>
      <bottom style="thin">
        <color rgb="FF5B8AD7"/>
      </bottom>
      <diagonal/>
    </border>
    <border>
      <left style="thin">
        <color rgb="FF5B8AD7"/>
      </left>
      <right style="thin">
        <color rgb="FF96B4E6"/>
      </right>
      <top style="thin">
        <color rgb="FF5B8AD7"/>
      </top>
      <bottom/>
      <diagonal/>
    </border>
    <border>
      <left style="thin">
        <color rgb="FF5B8AD7"/>
      </left>
      <right style="thin">
        <color rgb="FF96B4E6"/>
      </right>
      <top/>
      <bottom style="thin">
        <color rgb="FF5B8AD7"/>
      </bottom>
      <diagonal/>
    </border>
    <border>
      <left style="thin">
        <color theme="0"/>
      </left>
      <right/>
      <top/>
      <bottom style="thin">
        <color rgb="FF5B8AD7"/>
      </bottom>
      <diagonal/>
    </border>
    <border>
      <left style="thin">
        <color rgb="FF5B87DA"/>
      </left>
      <right/>
      <top style="thin">
        <color rgb="FF5B87DA"/>
      </top>
      <bottom/>
      <diagonal/>
    </border>
    <border>
      <left/>
      <right/>
      <top style="thin">
        <color rgb="FF5B87DA"/>
      </top>
      <bottom/>
      <diagonal/>
    </border>
    <border>
      <left/>
      <right style="thin">
        <color rgb="FF5B87DA"/>
      </right>
      <top style="thin">
        <color rgb="FF5B87DA"/>
      </top>
      <bottom/>
      <diagonal/>
    </border>
    <border>
      <left style="thin">
        <color rgb="FF5B87DA"/>
      </left>
      <right style="thin">
        <color rgb="FF5B87DA"/>
      </right>
      <top style="thin">
        <color rgb="FF5B87DA"/>
      </top>
      <bottom style="thin">
        <color rgb="FF5B87DA"/>
      </bottom>
      <diagonal/>
    </border>
    <border>
      <left style="thin">
        <color rgb="FF5B87DA"/>
      </left>
      <right/>
      <top/>
      <bottom/>
      <diagonal/>
    </border>
    <border>
      <left style="thin">
        <color rgb="FF5B87DA"/>
      </left>
      <right/>
      <top/>
      <bottom style="medium">
        <color rgb="FF5B8AD7"/>
      </bottom>
      <diagonal/>
    </border>
  </borders>
  <cellStyleXfs count="38">
    <xf numFmtId="0" fontId="0" fillId="0" borderId="0"/>
    <xf numFmtId="164" fontId="1" fillId="0" borderId="0" applyNumberFormat="0" applyFill="0" applyBorder="0" applyAlignment="0" applyProtection="0"/>
    <xf numFmtId="43" fontId="13" fillId="0" borderId="0" applyFont="0" applyFill="0" applyBorder="0" applyAlignment="0" applyProtection="0"/>
    <xf numFmtId="164" fontId="14" fillId="0" borderId="0"/>
    <xf numFmtId="164" fontId="16" fillId="0" borderId="0"/>
    <xf numFmtId="164" fontId="16" fillId="0" borderId="0"/>
    <xf numFmtId="164" fontId="36" fillId="0" borderId="0"/>
    <xf numFmtId="164" fontId="13" fillId="0" borderId="0"/>
    <xf numFmtId="164" fontId="36" fillId="0" borderId="0"/>
    <xf numFmtId="164" fontId="53" fillId="13" borderId="20"/>
    <xf numFmtId="170" fontId="54" fillId="15" borderId="9">
      <alignment horizontal="center"/>
    </xf>
    <xf numFmtId="9" fontId="36" fillId="0" borderId="0" applyFont="0" applyFill="0" applyBorder="0" applyAlignment="0" applyProtection="0"/>
    <xf numFmtId="164" fontId="36" fillId="0" borderId="0"/>
    <xf numFmtId="164" fontId="70" fillId="0" borderId="0"/>
    <xf numFmtId="164" fontId="71" fillId="0" borderId="0"/>
    <xf numFmtId="164" fontId="36" fillId="0" borderId="0">
      <alignment vertical="center"/>
    </xf>
    <xf numFmtId="3" fontId="36" fillId="18" borderId="9" applyFont="0">
      <alignment horizontal="right" vertical="center"/>
      <protection locked="0"/>
    </xf>
    <xf numFmtId="164" fontId="13" fillId="0" borderId="0"/>
    <xf numFmtId="9" fontId="13" fillId="0" borderId="0" applyFont="0" applyFill="0" applyBorder="0" applyAlignment="0" applyProtection="0"/>
    <xf numFmtId="164" fontId="36" fillId="0" borderId="0"/>
    <xf numFmtId="164" fontId="36" fillId="0" borderId="0"/>
    <xf numFmtId="164" fontId="36" fillId="0" borderId="0">
      <alignment vertical="center"/>
    </xf>
    <xf numFmtId="164" fontId="109" fillId="0" borderId="0" applyNumberFormat="0" applyFill="0" applyBorder="0" applyAlignment="0" applyProtection="0"/>
    <xf numFmtId="164" fontId="66" fillId="20" borderId="43" applyFont="0" applyBorder="0">
      <alignment horizontal="center" wrapText="1"/>
    </xf>
    <xf numFmtId="3" fontId="36" fillId="18" borderId="9" applyFont="0">
      <alignment horizontal="right" vertical="center"/>
      <protection locked="0"/>
    </xf>
    <xf numFmtId="164" fontId="36" fillId="0" borderId="0"/>
    <xf numFmtId="0" fontId="13" fillId="0" borderId="0"/>
    <xf numFmtId="0" fontId="36" fillId="0" borderId="0"/>
    <xf numFmtId="164"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36" fillId="0" borderId="0"/>
  </cellStyleXfs>
  <cellXfs count="1164">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0" xfId="0" applyFont="1" applyFill="1" applyAlignment="1">
      <alignment vertical="center"/>
    </xf>
    <xf numFmtId="0" fontId="4" fillId="3" borderId="2" xfId="0" applyFont="1" applyFill="1" applyBorder="1" applyAlignment="1">
      <alignment vertical="center"/>
    </xf>
    <xf numFmtId="0" fontId="4" fillId="3" borderId="0" xfId="0" applyFont="1" applyFill="1" applyAlignment="1">
      <alignment vertical="center" wrapText="1"/>
    </xf>
    <xf numFmtId="0" fontId="5" fillId="5" borderId="0" xfId="0" applyFont="1" applyFill="1" applyAlignment="1">
      <alignment vertic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3" fillId="6" borderId="0" xfId="0" applyFont="1" applyFill="1" applyAlignment="1">
      <alignment vertical="center"/>
    </xf>
    <xf numFmtId="0" fontId="5" fillId="5" borderId="0" xfId="0" applyFont="1" applyFill="1" applyAlignment="1">
      <alignment horizontal="left" vertical="center"/>
    </xf>
    <xf numFmtId="0" fontId="3" fillId="2" borderId="0" xfId="0" applyFont="1" applyFill="1" applyAlignment="1">
      <alignment horizontal="left" vertical="center" wrapText="1"/>
    </xf>
    <xf numFmtId="0" fontId="4" fillId="3" borderId="1" xfId="0" applyFont="1" applyFill="1" applyBorder="1" applyAlignment="1">
      <alignment horizontal="left" vertical="center"/>
    </xf>
    <xf numFmtId="0" fontId="4" fillId="2" borderId="0" xfId="0" applyFont="1" applyFill="1" applyAlignment="1">
      <alignment horizontal="left"/>
    </xf>
    <xf numFmtId="0" fontId="4" fillId="3" borderId="3" xfId="0" applyFont="1" applyFill="1" applyBorder="1" applyAlignment="1">
      <alignment horizontal="left" vertical="center"/>
    </xf>
    <xf numFmtId="0" fontId="4" fillId="3" borderId="0" xfId="0" applyFont="1" applyFill="1" applyAlignment="1">
      <alignment horizontal="left" vertical="center"/>
    </xf>
    <xf numFmtId="0" fontId="8" fillId="2" borderId="0" xfId="0" applyFont="1" applyFill="1" applyAlignment="1">
      <alignment vertical="center"/>
    </xf>
    <xf numFmtId="0" fontId="9" fillId="2" borderId="0" xfId="0" applyFont="1" applyFill="1" applyAlignment="1">
      <alignment vertical="center"/>
    </xf>
    <xf numFmtId="0" fontId="15" fillId="2" borderId="0" xfId="0" applyFont="1" applyFill="1"/>
    <xf numFmtId="0" fontId="17" fillId="2" borderId="0" xfId="0" applyFont="1" applyFill="1"/>
    <xf numFmtId="0" fontId="18" fillId="2" borderId="0" xfId="0" applyFont="1" applyFill="1"/>
    <xf numFmtId="0" fontId="19" fillId="2" borderId="0" xfId="0" applyFont="1" applyFill="1"/>
    <xf numFmtId="165" fontId="18" fillId="2" borderId="0" xfId="2" applyNumberFormat="1" applyFont="1" applyFill="1" applyBorder="1"/>
    <xf numFmtId="164" fontId="20" fillId="2" borderId="0" xfId="4" applyFont="1" applyFill="1" applyAlignment="1">
      <alignment horizontal="left" vertical="center" wrapText="1"/>
    </xf>
    <xf numFmtId="0" fontId="18" fillId="2" borderId="0" xfId="0" applyFont="1" applyFill="1" applyAlignment="1">
      <alignment horizontal="center" vertical="center" wrapText="1"/>
    </xf>
    <xf numFmtId="165" fontId="18" fillId="2" borderId="0" xfId="2" applyNumberFormat="1" applyFont="1" applyFill="1"/>
    <xf numFmtId="164" fontId="21" fillId="2" borderId="0" xfId="4" applyFont="1" applyFill="1" applyAlignment="1">
      <alignment horizontal="left" vertical="top"/>
    </xf>
    <xf numFmtId="14" fontId="23" fillId="2" borderId="0" xfId="5" applyNumberFormat="1" applyFont="1" applyFill="1" applyAlignment="1">
      <alignment horizontal="left"/>
    </xf>
    <xf numFmtId="0" fontId="22" fillId="2" borderId="11" xfId="0" applyFont="1" applyFill="1" applyBorder="1" applyAlignment="1">
      <alignment horizontal="right" vertical="center" wrapText="1"/>
    </xf>
    <xf numFmtId="0" fontId="24" fillId="2" borderId="12" xfId="0" applyFont="1" applyFill="1" applyBorder="1" applyAlignment="1">
      <alignment horizontal="right" vertical="center" wrapText="1"/>
    </xf>
    <xf numFmtId="0" fontId="24" fillId="2" borderId="11" xfId="0" applyFont="1" applyFill="1" applyBorder="1" applyAlignment="1">
      <alignment horizontal="right" vertical="center" wrapText="1"/>
    </xf>
    <xf numFmtId="165" fontId="25" fillId="2" borderId="0" xfId="2" applyNumberFormat="1" applyFont="1" applyFill="1" applyBorder="1" applyAlignment="1">
      <alignment horizontal="center" vertical="center"/>
    </xf>
    <xf numFmtId="164" fontId="26" fillId="2" borderId="0" xfId="4" applyFont="1" applyFill="1" applyAlignment="1">
      <alignment horizontal="left" vertical="center" wrapText="1"/>
    </xf>
    <xf numFmtId="167" fontId="26" fillId="2" borderId="0" xfId="4" applyNumberFormat="1" applyFont="1" applyFill="1" applyAlignment="1">
      <alignment horizontal="right" vertical="center" wrapText="1"/>
    </xf>
    <xf numFmtId="167" fontId="26" fillId="2" borderId="0" xfId="4" applyNumberFormat="1" applyFont="1" applyFill="1" applyAlignment="1">
      <alignment horizontal="right" vertical="center" wrapText="1" shrinkToFit="1"/>
    </xf>
    <xf numFmtId="164" fontId="29" fillId="7" borderId="5" xfId="3" applyFont="1" applyFill="1" applyBorder="1" applyAlignment="1">
      <alignment horizontal="left" vertical="center" wrapText="1"/>
    </xf>
    <xf numFmtId="168" fontId="29" fillId="7" borderId="5" xfId="3" applyNumberFormat="1" applyFont="1" applyFill="1" applyBorder="1" applyAlignment="1">
      <alignment horizontal="right" vertical="center" wrapText="1"/>
    </xf>
    <xf numFmtId="0" fontId="31" fillId="2" borderId="0" xfId="0" applyFont="1" applyFill="1" applyAlignment="1">
      <alignment horizontal="center"/>
    </xf>
    <xf numFmtId="165" fontId="33" fillId="2" borderId="0" xfId="2" applyNumberFormat="1" applyFont="1" applyFill="1" applyBorder="1" applyAlignment="1">
      <alignment horizontal="center" vertical="center" wrapText="1"/>
    </xf>
    <xf numFmtId="0" fontId="34" fillId="2" borderId="0" xfId="0" applyFont="1" applyFill="1"/>
    <xf numFmtId="0" fontId="37" fillId="2" borderId="0" xfId="0" applyFont="1" applyFill="1" applyAlignment="1">
      <alignment horizontal="center" vertical="center" wrapText="1"/>
    </xf>
    <xf numFmtId="0" fontId="38" fillId="2" borderId="5" xfId="0" applyFont="1" applyFill="1" applyBorder="1" applyAlignment="1">
      <alignment vertical="center" wrapText="1"/>
    </xf>
    <xf numFmtId="3" fontId="38" fillId="2" borderId="5" xfId="0" applyNumberFormat="1" applyFont="1" applyFill="1" applyBorder="1" applyAlignment="1">
      <alignment horizontal="right" vertical="center" wrapText="1"/>
    </xf>
    <xf numFmtId="3" fontId="19" fillId="2" borderId="5" xfId="0" applyNumberFormat="1" applyFont="1" applyFill="1" applyBorder="1" applyAlignment="1">
      <alignment horizontal="right" vertical="center" wrapText="1"/>
    </xf>
    <xf numFmtId="0" fontId="38" fillId="2" borderId="8" xfId="0" applyFont="1" applyFill="1" applyBorder="1" applyAlignment="1">
      <alignment vertical="center" wrapText="1"/>
    </xf>
    <xf numFmtId="3" fontId="38" fillId="2" borderId="8" xfId="0" applyNumberFormat="1" applyFont="1" applyFill="1" applyBorder="1" applyAlignment="1">
      <alignment horizontal="right" vertical="center" wrapText="1"/>
    </xf>
    <xf numFmtId="3" fontId="19" fillId="2" borderId="8" xfId="0" applyNumberFormat="1" applyFont="1" applyFill="1" applyBorder="1" applyAlignment="1">
      <alignment horizontal="right" vertical="center" wrapText="1"/>
    </xf>
    <xf numFmtId="0" fontId="18" fillId="2" borderId="8" xfId="0" applyFont="1" applyFill="1" applyBorder="1" applyAlignment="1">
      <alignment vertical="center" wrapText="1"/>
    </xf>
    <xf numFmtId="3" fontId="30" fillId="2" borderId="8" xfId="0" applyNumberFormat="1" applyFont="1" applyFill="1" applyBorder="1" applyAlignment="1">
      <alignment horizontal="right" vertical="center" wrapText="1"/>
    </xf>
    <xf numFmtId="3" fontId="18" fillId="2" borderId="8" xfId="0" applyNumberFormat="1" applyFont="1" applyFill="1" applyBorder="1" applyAlignment="1">
      <alignment horizontal="right" vertical="center" wrapText="1"/>
    </xf>
    <xf numFmtId="0" fontId="18" fillId="2" borderId="0" xfId="0" applyFont="1" applyFill="1" applyAlignment="1">
      <alignment vertical="center" wrapText="1"/>
    </xf>
    <xf numFmtId="3" fontId="30" fillId="2" borderId="0" xfId="0" applyNumberFormat="1" applyFont="1" applyFill="1" applyAlignment="1">
      <alignment horizontal="right" vertical="center" wrapText="1"/>
    </xf>
    <xf numFmtId="3" fontId="18" fillId="2" borderId="0" xfId="0" applyNumberFormat="1" applyFont="1" applyFill="1" applyAlignment="1">
      <alignment horizontal="right" vertical="center" wrapText="1"/>
    </xf>
    <xf numFmtId="0" fontId="18" fillId="2" borderId="7" xfId="0" applyFont="1" applyFill="1" applyBorder="1" applyAlignment="1">
      <alignment vertical="center" wrapText="1"/>
    </xf>
    <xf numFmtId="3" fontId="30" fillId="2" borderId="7" xfId="0" applyNumberFormat="1" applyFont="1" applyFill="1" applyBorder="1" applyAlignment="1">
      <alignment horizontal="right" vertical="center" wrapText="1"/>
    </xf>
    <xf numFmtId="3" fontId="18" fillId="2" borderId="7" xfId="0" applyNumberFormat="1" applyFont="1" applyFill="1" applyBorder="1" applyAlignment="1">
      <alignment horizontal="right" vertical="center" wrapText="1"/>
    </xf>
    <xf numFmtId="0" fontId="38" fillId="2" borderId="7" xfId="0" applyFont="1" applyFill="1" applyBorder="1" applyAlignment="1">
      <alignment vertical="center" wrapText="1"/>
    </xf>
    <xf numFmtId="3" fontId="38" fillId="2" borderId="7" xfId="0" applyNumberFormat="1" applyFont="1" applyFill="1" applyBorder="1" applyAlignment="1">
      <alignment horizontal="right" vertical="center" wrapText="1"/>
    </xf>
    <xf numFmtId="0" fontId="18" fillId="9" borderId="18" xfId="0" applyFont="1" applyFill="1" applyBorder="1" applyAlignment="1">
      <alignment horizontal="left" vertical="center"/>
    </xf>
    <xf numFmtId="10" fontId="18" fillId="9" borderId="19" xfId="0" applyNumberFormat="1" applyFont="1" applyFill="1" applyBorder="1" applyAlignment="1">
      <alignment horizontal="center" vertical="center"/>
    </xf>
    <xf numFmtId="0" fontId="18" fillId="8" borderId="18" xfId="0" applyFont="1" applyFill="1" applyBorder="1" applyAlignment="1">
      <alignment horizontal="left" vertical="center"/>
    </xf>
    <xf numFmtId="10" fontId="18" fillId="8" borderId="19" xfId="0" applyNumberFormat="1" applyFont="1" applyFill="1" applyBorder="1" applyAlignment="1">
      <alignment horizontal="center" vertical="center"/>
    </xf>
    <xf numFmtId="0" fontId="34" fillId="2" borderId="0" xfId="0" applyFont="1" applyFill="1" applyAlignment="1">
      <alignment horizontal="center" vertical="center" wrapText="1"/>
    </xf>
    <xf numFmtId="0" fontId="40" fillId="8" borderId="15" xfId="0" applyFont="1" applyFill="1" applyBorder="1" applyAlignment="1">
      <alignment horizontal="left" vertical="center"/>
    </xf>
    <xf numFmtId="0" fontId="40" fillId="8" borderId="16" xfId="0" applyFont="1" applyFill="1" applyBorder="1" applyAlignment="1">
      <alignment horizontal="center" vertical="center" wrapText="1"/>
    </xf>
    <xf numFmtId="0" fontId="40" fillId="8" borderId="16" xfId="0" applyFont="1" applyFill="1" applyBorder="1" applyAlignment="1">
      <alignment horizontal="center" vertical="center"/>
    </xf>
    <xf numFmtId="10" fontId="40" fillId="8" borderId="17" xfId="0" applyNumberFormat="1" applyFont="1" applyFill="1" applyBorder="1" applyAlignment="1">
      <alignment horizontal="center" vertical="center"/>
    </xf>
    <xf numFmtId="0" fontId="40" fillId="8" borderId="17" xfId="0" applyFont="1" applyFill="1" applyBorder="1" applyAlignment="1">
      <alignment horizontal="center" vertical="center"/>
    </xf>
    <xf numFmtId="0" fontId="40" fillId="8" borderId="15" xfId="0" applyFont="1" applyFill="1" applyBorder="1" applyAlignment="1">
      <alignment horizontal="center" vertical="center"/>
    </xf>
    <xf numFmtId="0" fontId="40" fillId="8" borderId="16" xfId="0" applyFont="1" applyFill="1" applyBorder="1" applyAlignment="1">
      <alignment horizontal="left" vertical="center"/>
    </xf>
    <xf numFmtId="0" fontId="40" fillId="9" borderId="18" xfId="0" applyFont="1" applyFill="1" applyBorder="1" applyAlignment="1">
      <alignment horizontal="left" vertical="center"/>
    </xf>
    <xf numFmtId="0" fontId="40" fillId="9" borderId="0" xfId="0" applyFont="1" applyFill="1" applyAlignment="1">
      <alignment horizontal="center" vertical="center" wrapText="1"/>
    </xf>
    <xf numFmtId="0" fontId="40" fillId="9" borderId="0" xfId="0" applyFont="1" applyFill="1" applyAlignment="1">
      <alignment horizontal="center" vertical="center"/>
    </xf>
    <xf numFmtId="10" fontId="40" fillId="9" borderId="19" xfId="0" applyNumberFormat="1" applyFont="1" applyFill="1" applyBorder="1" applyAlignment="1">
      <alignment horizontal="center" vertical="center"/>
    </xf>
    <xf numFmtId="0" fontId="40" fillId="9" borderId="19" xfId="0" applyFont="1" applyFill="1" applyBorder="1" applyAlignment="1">
      <alignment horizontal="center" vertical="center"/>
    </xf>
    <xf numFmtId="0" fontId="40" fillId="9" borderId="18" xfId="0" applyFont="1" applyFill="1" applyBorder="1" applyAlignment="1">
      <alignment horizontal="center" vertical="center"/>
    </xf>
    <xf numFmtId="0" fontId="40" fillId="9" borderId="0" xfId="0" applyFont="1" applyFill="1" applyAlignment="1">
      <alignment horizontal="left" vertical="center"/>
    </xf>
    <xf numFmtId="0" fontId="40" fillId="2" borderId="18" xfId="0" applyFont="1" applyFill="1" applyBorder="1" applyAlignment="1">
      <alignment horizontal="left" vertical="center"/>
    </xf>
    <xf numFmtId="0" fontId="40" fillId="2" borderId="0" xfId="0" applyFont="1" applyFill="1" applyAlignment="1">
      <alignment horizontal="center" vertical="center" wrapText="1"/>
    </xf>
    <xf numFmtId="0" fontId="40" fillId="2" borderId="0" xfId="0" applyFont="1" applyFill="1" applyAlignment="1">
      <alignment horizontal="center" vertical="center"/>
    </xf>
    <xf numFmtId="10" fontId="40" fillId="2" borderId="19" xfId="0" applyNumberFormat="1" applyFont="1" applyFill="1" applyBorder="1" applyAlignment="1">
      <alignment horizontal="center" vertical="center"/>
    </xf>
    <xf numFmtId="0" fontId="40" fillId="2" borderId="19"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0" xfId="0" applyFont="1" applyFill="1" applyAlignment="1">
      <alignment horizontal="left" vertical="center"/>
    </xf>
    <xf numFmtId="0" fontId="40" fillId="8" borderId="18" xfId="0" applyFont="1" applyFill="1" applyBorder="1" applyAlignment="1">
      <alignment horizontal="left" vertical="center"/>
    </xf>
    <xf numFmtId="0" fontId="40" fillId="8" borderId="0" xfId="0" applyFont="1" applyFill="1" applyAlignment="1">
      <alignment horizontal="center" vertical="center" wrapText="1"/>
    </xf>
    <xf numFmtId="0" fontId="40" fillId="8" borderId="0" xfId="0" applyFont="1" applyFill="1" applyAlignment="1">
      <alignment horizontal="center" vertical="center"/>
    </xf>
    <xf numFmtId="10" fontId="40" fillId="8" borderId="19" xfId="0" applyNumberFormat="1" applyFont="1" applyFill="1" applyBorder="1" applyAlignment="1">
      <alignment horizontal="center" vertical="center"/>
    </xf>
    <xf numFmtId="0" fontId="40" fillId="8" borderId="18" xfId="0" applyFont="1" applyFill="1" applyBorder="1" applyAlignment="1">
      <alignment horizontal="center" vertical="center"/>
    </xf>
    <xf numFmtId="0" fontId="40" fillId="8" borderId="0" xfId="0" applyFont="1" applyFill="1" applyAlignment="1">
      <alignment horizontal="left" vertical="center"/>
    </xf>
    <xf numFmtId="0" fontId="35" fillId="2" borderId="4" xfId="0" applyFont="1" applyFill="1" applyBorder="1" applyAlignment="1">
      <alignment horizontal="center" vertical="center" wrapText="1"/>
    </xf>
    <xf numFmtId="0" fontId="40" fillId="2" borderId="0" xfId="0" applyFont="1" applyFill="1"/>
    <xf numFmtId="0" fontId="32" fillId="2" borderId="4" xfId="0" applyFont="1" applyFill="1" applyBorder="1" applyAlignment="1">
      <alignment horizontal="center" vertical="center" wrapText="1"/>
    </xf>
    <xf numFmtId="0" fontId="18" fillId="9" borderId="0" xfId="0" applyFont="1" applyFill="1" applyAlignment="1">
      <alignment horizontal="left" vertical="center" wrapText="1"/>
    </xf>
    <xf numFmtId="0" fontId="18" fillId="9" borderId="0" xfId="0" applyFont="1" applyFill="1" applyAlignment="1">
      <alignment horizontal="left" vertical="center"/>
    </xf>
    <xf numFmtId="0" fontId="18" fillId="8" borderId="0" xfId="0" applyFont="1" applyFill="1" applyAlignment="1">
      <alignment horizontal="left" vertical="center" wrapText="1"/>
    </xf>
    <xf numFmtId="0" fontId="18" fillId="8" borderId="0" xfId="0" applyFont="1" applyFill="1" applyAlignment="1">
      <alignment horizontal="left" vertical="center"/>
    </xf>
    <xf numFmtId="0" fontId="43" fillId="2" borderId="0" xfId="0" applyFont="1" applyFill="1" applyAlignment="1">
      <alignment horizontal="center" vertical="center" wrapText="1"/>
    </xf>
    <xf numFmtId="0" fontId="34" fillId="2" borderId="5" xfId="0" applyFont="1" applyFill="1" applyBorder="1" applyAlignment="1">
      <alignment horizontal="left" vertical="center" wrapText="1"/>
    </xf>
    <xf numFmtId="3" fontId="34" fillId="2" borderId="5" xfId="0" applyNumberFormat="1" applyFont="1" applyFill="1" applyBorder="1" applyAlignment="1">
      <alignment horizontal="center" vertical="center" wrapText="1"/>
    </xf>
    <xf numFmtId="3" fontId="36" fillId="2" borderId="5" xfId="0" applyNumberFormat="1" applyFont="1" applyFill="1" applyBorder="1" applyAlignment="1">
      <alignment horizontal="center" vertical="center" wrapText="1"/>
    </xf>
    <xf numFmtId="3" fontId="34" fillId="2" borderId="7" xfId="0" applyNumberFormat="1" applyFont="1" applyFill="1" applyBorder="1" applyAlignment="1">
      <alignment horizontal="center" vertical="center" wrapText="1"/>
    </xf>
    <xf numFmtId="0" fontId="36" fillId="10" borderId="5" xfId="0" applyFont="1" applyFill="1" applyBorder="1" applyAlignment="1">
      <alignment horizontal="left" vertical="center" wrapText="1"/>
    </xf>
    <xf numFmtId="3" fontId="34" fillId="10" borderId="5" xfId="0" applyNumberFormat="1" applyFont="1" applyFill="1" applyBorder="1" applyAlignment="1">
      <alignment horizontal="center" vertical="center" wrapText="1"/>
    </xf>
    <xf numFmtId="3" fontId="12" fillId="10" borderId="5" xfId="0" applyNumberFormat="1" applyFont="1" applyFill="1" applyBorder="1" applyAlignment="1">
      <alignment horizontal="center" vertical="center" wrapText="1"/>
    </xf>
    <xf numFmtId="3" fontId="34" fillId="11" borderId="5" xfId="0" applyNumberFormat="1" applyFont="1" applyFill="1" applyBorder="1" applyAlignment="1">
      <alignment horizontal="center" vertical="center" wrapText="1"/>
    </xf>
    <xf numFmtId="3" fontId="36" fillId="11" borderId="5" xfId="0" applyNumberFormat="1" applyFont="1" applyFill="1" applyBorder="1" applyAlignment="1">
      <alignment horizontal="center" vertical="center" wrapText="1"/>
    </xf>
    <xf numFmtId="3" fontId="12" fillId="11" borderId="5" xfId="0" applyNumberFormat="1" applyFont="1" applyFill="1" applyBorder="1" applyAlignment="1">
      <alignment horizontal="center" vertical="center" wrapText="1"/>
    </xf>
    <xf numFmtId="4" fontId="34" fillId="11" borderId="5" xfId="0" applyNumberFormat="1" applyFont="1" applyFill="1" applyBorder="1" applyAlignment="1">
      <alignment horizontal="center" vertical="center" wrapText="1"/>
    </xf>
    <xf numFmtId="4" fontId="12" fillId="11" borderId="5" xfId="0" applyNumberFormat="1" applyFont="1" applyFill="1" applyBorder="1" applyAlignment="1">
      <alignment horizontal="center" vertical="center" wrapText="1"/>
    </xf>
    <xf numFmtId="0" fontId="45" fillId="2" borderId="5" xfId="0" applyFont="1" applyFill="1" applyBorder="1" applyAlignment="1">
      <alignment horizontal="left" vertical="center" wrapText="1"/>
    </xf>
    <xf numFmtId="4" fontId="46" fillId="2" borderId="5" xfId="0" applyNumberFormat="1" applyFont="1" applyFill="1" applyBorder="1" applyAlignment="1">
      <alignment horizontal="center" vertical="center" wrapText="1"/>
    </xf>
    <xf numFmtId="3" fontId="45" fillId="2" borderId="5" xfId="0" applyNumberFormat="1" applyFont="1" applyFill="1" applyBorder="1" applyAlignment="1">
      <alignment horizontal="center" vertical="center" wrapText="1"/>
    </xf>
    <xf numFmtId="0" fontId="0" fillId="2" borderId="0" xfId="0" applyFill="1" applyAlignment="1">
      <alignment horizontal="center"/>
    </xf>
    <xf numFmtId="0" fontId="36" fillId="2" borderId="5" xfId="0" applyFont="1" applyFill="1" applyBorder="1" applyAlignment="1">
      <alignment horizontal="left" vertical="center" wrapText="1"/>
    </xf>
    <xf numFmtId="0" fontId="48" fillId="2" borderId="0" xfId="0" applyFont="1" applyFill="1" applyAlignment="1">
      <alignment horizontal="center" vertical="center" wrapText="1"/>
    </xf>
    <xf numFmtId="165" fontId="50" fillId="8" borderId="0" xfId="2" applyNumberFormat="1" applyFont="1" applyFill="1" applyBorder="1" applyAlignment="1">
      <alignment horizontal="right" vertical="center" wrapText="1"/>
    </xf>
    <xf numFmtId="164" fontId="51" fillId="8" borderId="0" xfId="8" applyFont="1" applyFill="1" applyAlignment="1">
      <alignment horizontal="left" vertical="center" wrapText="1"/>
    </xf>
    <xf numFmtId="164" fontId="50" fillId="8" borderId="0" xfId="8" applyFont="1" applyFill="1" applyAlignment="1">
      <alignment horizontal="left" vertical="center" wrapText="1"/>
    </xf>
    <xf numFmtId="164" fontId="19" fillId="8" borderId="0" xfId="8" applyFont="1" applyFill="1" applyAlignment="1">
      <alignment horizontal="left" vertical="center" wrapText="1"/>
    </xf>
    <xf numFmtId="165" fontId="50" fillId="12" borderId="0" xfId="2" applyNumberFormat="1" applyFont="1" applyFill="1" applyBorder="1" applyAlignment="1">
      <alignment horizontal="right" vertical="center" wrapText="1"/>
    </xf>
    <xf numFmtId="164" fontId="51" fillId="12" borderId="0" xfId="8" applyFont="1" applyFill="1" applyAlignment="1">
      <alignment horizontal="left" vertical="center" wrapText="1"/>
    </xf>
    <xf numFmtId="164" fontId="50" fillId="12" borderId="0" xfId="8" applyFont="1" applyFill="1" applyAlignment="1">
      <alignment horizontal="left" vertical="center" wrapText="1"/>
    </xf>
    <xf numFmtId="164" fontId="52" fillId="12" borderId="0" xfId="8" applyFont="1" applyFill="1" applyAlignment="1">
      <alignment horizontal="left" vertical="center" wrapText="1"/>
    </xf>
    <xf numFmtId="3" fontId="50" fillId="8" borderId="0" xfId="8" applyNumberFormat="1" applyFont="1" applyFill="1" applyAlignment="1">
      <alignment horizontal="left" vertical="center" wrapText="1"/>
    </xf>
    <xf numFmtId="3" fontId="19" fillId="8" borderId="0" xfId="8" applyNumberFormat="1" applyFont="1" applyFill="1" applyAlignment="1">
      <alignment horizontal="left" vertical="center" wrapText="1"/>
    </xf>
    <xf numFmtId="3" fontId="50" fillId="12" borderId="0" xfId="8" applyNumberFormat="1" applyFont="1" applyFill="1" applyAlignment="1">
      <alignment horizontal="left" vertical="center" wrapText="1"/>
    </xf>
    <xf numFmtId="169" fontId="50" fillId="12" borderId="0" xfId="8" applyNumberFormat="1" applyFont="1" applyFill="1" applyAlignment="1">
      <alignment horizontal="left" vertical="center" wrapText="1"/>
    </xf>
    <xf numFmtId="14" fontId="50" fillId="12" borderId="0" xfId="8" applyNumberFormat="1" applyFont="1" applyFill="1" applyAlignment="1">
      <alignment horizontal="left" vertical="center" wrapText="1"/>
    </xf>
    <xf numFmtId="1" fontId="50" fillId="8" borderId="0" xfId="8" applyNumberFormat="1" applyFont="1" applyFill="1" applyAlignment="1">
      <alignment horizontal="left" vertical="center" wrapText="1"/>
    </xf>
    <xf numFmtId="1" fontId="19" fillId="8" borderId="0" xfId="8" applyNumberFormat="1" applyFont="1" applyFill="1" applyAlignment="1">
      <alignment horizontal="left" vertical="center" wrapText="1"/>
    </xf>
    <xf numFmtId="164" fontId="18" fillId="2" borderId="0" xfId="7" applyFont="1" applyFill="1" applyAlignment="1">
      <alignment horizontal="right"/>
    </xf>
    <xf numFmtId="164" fontId="18" fillId="2" borderId="0" xfId="7" applyFont="1" applyFill="1" applyAlignment="1">
      <alignment wrapText="1"/>
    </xf>
    <xf numFmtId="0" fontId="45" fillId="2" borderId="4" xfId="0" applyFont="1" applyFill="1" applyBorder="1" applyAlignment="1">
      <alignment horizontal="center" vertical="center" wrapText="1"/>
    </xf>
    <xf numFmtId="165" fontId="2" fillId="2" borderId="0" xfId="2" applyNumberFormat="1" applyFont="1" applyFill="1"/>
    <xf numFmtId="165" fontId="19" fillId="2" borderId="5" xfId="2" applyNumberFormat="1" applyFont="1" applyFill="1" applyBorder="1" applyAlignment="1">
      <alignment horizontal="center" vertical="center"/>
    </xf>
    <xf numFmtId="0" fontId="19" fillId="2" borderId="5" xfId="0" applyFont="1" applyFill="1" applyBorder="1" applyAlignment="1">
      <alignment horizontal="justify" vertical="center"/>
    </xf>
    <xf numFmtId="3" fontId="19" fillId="2" borderId="5" xfId="0" applyNumberFormat="1" applyFont="1" applyFill="1" applyBorder="1" applyAlignment="1">
      <alignment vertical="center"/>
    </xf>
    <xf numFmtId="3" fontId="19" fillId="2" borderId="5" xfId="0" applyNumberFormat="1" applyFont="1" applyFill="1" applyBorder="1" applyAlignment="1">
      <alignment horizontal="right" vertical="center"/>
    </xf>
    <xf numFmtId="0" fontId="19" fillId="2" borderId="5" xfId="0" applyFont="1" applyFill="1" applyBorder="1" applyAlignment="1">
      <alignment vertical="center" wrapText="1"/>
    </xf>
    <xf numFmtId="165" fontId="38" fillId="2" borderId="5" xfId="2" applyNumberFormat="1" applyFont="1" applyFill="1" applyBorder="1" applyAlignment="1">
      <alignment horizontal="center" vertical="center"/>
    </xf>
    <xf numFmtId="0" fontId="38" fillId="2" borderId="5" xfId="0" applyFont="1" applyFill="1" applyBorder="1" applyAlignment="1">
      <alignment horizontal="justify" vertical="center"/>
    </xf>
    <xf numFmtId="3" fontId="38" fillId="2" borderId="5" xfId="0" applyNumberFormat="1" applyFont="1" applyFill="1" applyBorder="1" applyAlignment="1">
      <alignment vertical="center"/>
    </xf>
    <xf numFmtId="4" fontId="19" fillId="2" borderId="5" xfId="0" applyNumberFormat="1" applyFont="1" applyFill="1" applyBorder="1" applyAlignment="1">
      <alignment vertical="center"/>
    </xf>
    <xf numFmtId="4" fontId="38" fillId="2" borderId="5" xfId="0" applyNumberFormat="1" applyFont="1" applyFill="1" applyBorder="1" applyAlignment="1">
      <alignment vertical="center"/>
    </xf>
    <xf numFmtId="164" fontId="49" fillId="2" borderId="0" xfId="8" applyFont="1" applyFill="1"/>
    <xf numFmtId="0" fontId="44" fillId="2" borderId="0" xfId="0" applyFont="1" applyFill="1" applyAlignment="1">
      <alignment horizontal="left" wrapText="1"/>
    </xf>
    <xf numFmtId="0" fontId="44" fillId="2" borderId="0" xfId="0" applyFont="1" applyFill="1" applyAlignment="1">
      <alignment horizontal="center" wrapText="1"/>
    </xf>
    <xf numFmtId="0" fontId="44" fillId="2" borderId="0" xfId="0" applyFont="1" applyFill="1" applyAlignment="1">
      <alignment horizontal="right" wrapText="1"/>
    </xf>
    <xf numFmtId="164" fontId="19" fillId="0" borderId="0" xfId="8" applyFont="1"/>
    <xf numFmtId="164" fontId="26" fillId="2" borderId="7" xfId="4" applyFont="1" applyFill="1" applyBorder="1" applyAlignment="1">
      <alignment horizontal="left" vertical="center" wrapText="1"/>
    </xf>
    <xf numFmtId="167" fontId="26" fillId="2" borderId="7" xfId="4" applyNumberFormat="1" applyFont="1" applyFill="1" applyBorder="1" applyAlignment="1">
      <alignment horizontal="right" vertical="center" wrapText="1"/>
    </xf>
    <xf numFmtId="164" fontId="30" fillId="2" borderId="0" xfId="4" applyFont="1" applyFill="1" applyAlignment="1">
      <alignment horizontal="left" vertical="center" wrapText="1"/>
    </xf>
    <xf numFmtId="167" fontId="20" fillId="2" borderId="0" xfId="4" applyNumberFormat="1" applyFont="1" applyFill="1" applyAlignment="1">
      <alignment horizontal="right" vertical="center" wrapText="1"/>
    </xf>
    <xf numFmtId="164" fontId="38" fillId="14" borderId="0" xfId="9" applyFont="1" applyFill="1" applyBorder="1"/>
    <xf numFmtId="170" fontId="38" fillId="14" borderId="0" xfId="10" applyFont="1" applyFill="1" applyBorder="1">
      <alignment horizontal="center"/>
    </xf>
    <xf numFmtId="171" fontId="38" fillId="14" borderId="0" xfId="8" applyNumberFormat="1" applyFont="1" applyFill="1" applyAlignment="1">
      <alignment horizontal="right" indent="2"/>
    </xf>
    <xf numFmtId="164" fontId="30" fillId="2" borderId="8" xfId="4" applyFont="1" applyFill="1" applyBorder="1" applyAlignment="1">
      <alignment horizontal="left" vertical="center" wrapText="1"/>
    </xf>
    <xf numFmtId="167" fontId="20" fillId="2" borderId="8" xfId="4" applyNumberFormat="1" applyFont="1" applyFill="1" applyBorder="1" applyAlignment="1">
      <alignment horizontal="right" vertical="center" wrapText="1"/>
    </xf>
    <xf numFmtId="165" fontId="57" fillId="2" borderId="0" xfId="2" applyNumberFormat="1" applyFont="1" applyFill="1" applyBorder="1" applyAlignment="1">
      <alignment horizontal="center" vertical="center"/>
    </xf>
    <xf numFmtId="171" fontId="49" fillId="2" borderId="0" xfId="8" applyNumberFormat="1" applyFont="1" applyFill="1"/>
    <xf numFmtId="164" fontId="19" fillId="2" borderId="0" xfId="8" applyFont="1" applyFill="1"/>
    <xf numFmtId="164" fontId="19" fillId="2" borderId="7" xfId="8" applyFont="1" applyFill="1" applyBorder="1"/>
    <xf numFmtId="170" fontId="19" fillId="2" borderId="0" xfId="10" applyFont="1" applyFill="1" applyBorder="1">
      <alignment horizontal="center"/>
    </xf>
    <xf numFmtId="171" fontId="19" fillId="2" borderId="0" xfId="8" applyNumberFormat="1" applyFont="1" applyFill="1" applyAlignment="1">
      <alignment horizontal="right" indent="2"/>
    </xf>
    <xf numFmtId="164" fontId="19" fillId="2" borderId="8" xfId="8" applyFont="1" applyFill="1" applyBorder="1"/>
    <xf numFmtId="171" fontId="19" fillId="2" borderId="0" xfId="8" applyNumberFormat="1" applyFont="1" applyFill="1"/>
    <xf numFmtId="164" fontId="19" fillId="2" borderId="0" xfId="9" applyFont="1" applyFill="1" applyBorder="1" applyAlignment="1">
      <alignment wrapText="1"/>
    </xf>
    <xf numFmtId="164" fontId="19" fillId="2" borderId="0" xfId="9" applyFont="1" applyFill="1" applyBorder="1" applyAlignment="1">
      <alignment horizontal="left" wrapText="1"/>
    </xf>
    <xf numFmtId="164" fontId="29" fillId="7" borderId="0" xfId="9" applyFont="1" applyFill="1" applyBorder="1" applyAlignment="1">
      <alignment vertical="center"/>
    </xf>
    <xf numFmtId="0" fontId="45" fillId="2" borderId="0" xfId="0" applyFont="1" applyFill="1" applyAlignment="1">
      <alignment horizontal="left" wrapText="1"/>
    </xf>
    <xf numFmtId="0" fontId="45" fillId="2" borderId="0" xfId="0" applyFont="1" applyFill="1" applyAlignment="1">
      <alignment horizontal="center" wrapText="1"/>
    </xf>
    <xf numFmtId="0" fontId="45" fillId="2" borderId="0" xfId="0" applyFont="1" applyFill="1" applyAlignment="1">
      <alignment horizontal="right" wrapText="1"/>
    </xf>
    <xf numFmtId="164" fontId="60" fillId="2" borderId="0" xfId="3" applyFont="1" applyFill="1" applyAlignment="1">
      <alignment horizontal="center" vertical="center" wrapText="1"/>
    </xf>
    <xf numFmtId="166" fontId="61" fillId="2" borderId="0" xfId="2" applyNumberFormat="1" applyFont="1" applyFill="1" applyBorder="1" applyAlignment="1" applyProtection="1">
      <alignment horizontal="right" vertical="center" wrapText="1"/>
    </xf>
    <xf numFmtId="164" fontId="27" fillId="7" borderId="0" xfId="9" applyFont="1" applyFill="1" applyBorder="1" applyAlignment="1">
      <alignment vertical="center" wrapText="1"/>
    </xf>
    <xf numFmtId="171" fontId="27" fillId="7" borderId="0" xfId="8" applyNumberFormat="1" applyFont="1" applyFill="1" applyAlignment="1">
      <alignment horizontal="right" vertical="center" wrapText="1"/>
    </xf>
    <xf numFmtId="164" fontId="19" fillId="2" borderId="0" xfId="9" applyFont="1" applyFill="1" applyBorder="1" applyAlignment="1">
      <alignment vertical="center" wrapText="1"/>
    </xf>
    <xf numFmtId="171" fontId="19" fillId="2" borderId="0" xfId="8" applyNumberFormat="1" applyFont="1" applyFill="1" applyAlignment="1">
      <alignment horizontal="right" vertical="center" wrapText="1"/>
    </xf>
    <xf numFmtId="10" fontId="19" fillId="2" borderId="0" xfId="11" applyNumberFormat="1" applyFont="1" applyFill="1" applyBorder="1" applyAlignment="1">
      <alignment horizontal="right" vertical="center" wrapText="1"/>
    </xf>
    <xf numFmtId="3" fontId="36" fillId="2" borderId="0" xfId="0" applyNumberFormat="1" applyFont="1" applyFill="1" applyAlignment="1">
      <alignment horizontal="right" vertical="center" wrapText="1"/>
    </xf>
    <xf numFmtId="0" fontId="28" fillId="2" borderId="11" xfId="0" applyFont="1" applyFill="1" applyBorder="1" applyAlignment="1">
      <alignment horizontal="center" vertical="center" wrapText="1"/>
    </xf>
    <xf numFmtId="0" fontId="28" fillId="2" borderId="21" xfId="0" applyFont="1" applyFill="1" applyBorder="1" applyAlignment="1">
      <alignment horizontal="center" vertical="center" wrapText="1"/>
    </xf>
    <xf numFmtId="166" fontId="28" fillId="2" borderId="11" xfId="0" applyNumberFormat="1" applyFont="1" applyFill="1" applyBorder="1" applyAlignment="1">
      <alignment horizontal="right" vertical="center" wrapText="1"/>
    </xf>
    <xf numFmtId="164" fontId="47" fillId="2" borderId="5" xfId="3" applyFont="1" applyFill="1" applyBorder="1" applyAlignment="1">
      <alignment horizontal="left" vertical="center" wrapText="1"/>
    </xf>
    <xf numFmtId="3" fontId="47" fillId="2" borderId="7" xfId="0" applyNumberFormat="1" applyFont="1" applyFill="1" applyBorder="1" applyAlignment="1">
      <alignment horizontal="right" vertical="center" wrapText="1"/>
    </xf>
    <xf numFmtId="0" fontId="36" fillId="2" borderId="0" xfId="0" applyFont="1" applyFill="1" applyAlignment="1">
      <alignment horizontal="left" vertical="center" wrapText="1" indent="1"/>
    </xf>
    <xf numFmtId="3" fontId="47" fillId="2" borderId="5" xfId="0" applyNumberFormat="1" applyFont="1" applyFill="1" applyBorder="1" applyAlignment="1">
      <alignment horizontal="right" vertical="center" wrapText="1"/>
    </xf>
    <xf numFmtId="164" fontId="11" fillId="2" borderId="5" xfId="3" applyFont="1" applyFill="1" applyBorder="1" applyAlignment="1">
      <alignment horizontal="left" vertical="center" wrapText="1"/>
    </xf>
    <xf numFmtId="3" fontId="11" fillId="2" borderId="5" xfId="0" applyNumberFormat="1" applyFont="1" applyFill="1" applyBorder="1" applyAlignment="1">
      <alignment horizontal="right" vertical="center" wrapText="1"/>
    </xf>
    <xf numFmtId="165" fontId="49" fillId="2" borderId="0" xfId="2" applyNumberFormat="1" applyFont="1" applyFill="1" applyBorder="1" applyAlignment="1">
      <alignment horizontal="center" vertical="center" wrapText="1"/>
    </xf>
    <xf numFmtId="0" fontId="7" fillId="2" borderId="0" xfId="0" applyFont="1" applyFill="1" applyAlignment="1">
      <alignment vertical="center" wrapText="1"/>
    </xf>
    <xf numFmtId="0" fontId="5" fillId="7" borderId="5" xfId="0" applyFont="1" applyFill="1" applyBorder="1" applyAlignment="1">
      <alignment vertical="center" wrapText="1"/>
    </xf>
    <xf numFmtId="0" fontId="29" fillId="7" borderId="5" xfId="0" applyFont="1" applyFill="1" applyBorder="1" applyAlignment="1">
      <alignment vertical="center" wrapText="1"/>
    </xf>
    <xf numFmtId="3" fontId="34" fillId="2" borderId="5" xfId="0" applyNumberFormat="1" applyFont="1" applyFill="1" applyBorder="1" applyAlignment="1">
      <alignment horizontal="right" vertical="center" wrapText="1"/>
    </xf>
    <xf numFmtId="0" fontId="19" fillId="2" borderId="5" xfId="0" applyFont="1" applyFill="1" applyBorder="1" applyAlignment="1">
      <alignment horizontal="left" vertical="center" wrapText="1"/>
    </xf>
    <xf numFmtId="3" fontId="18" fillId="2" borderId="5" xfId="0" applyNumberFormat="1" applyFont="1" applyFill="1" applyBorder="1" applyAlignment="1">
      <alignment vertical="center" wrapText="1"/>
    </xf>
    <xf numFmtId="0" fontId="36" fillId="2" borderId="5" xfId="0" applyFont="1" applyFill="1" applyBorder="1" applyAlignment="1">
      <alignment vertical="center" wrapText="1"/>
    </xf>
    <xf numFmtId="164" fontId="48" fillId="2" borderId="4" xfId="3" applyFont="1" applyFill="1" applyBorder="1" applyAlignment="1">
      <alignment horizontal="center" vertical="center" wrapText="1"/>
    </xf>
    <xf numFmtId="164" fontId="48" fillId="2" borderId="4" xfId="3" applyFont="1" applyFill="1" applyBorder="1" applyAlignment="1">
      <alignment horizontal="right" vertical="center" wrapText="1"/>
    </xf>
    <xf numFmtId="3" fontId="59" fillId="14" borderId="23" xfId="0" applyNumberFormat="1" applyFont="1" applyFill="1" applyBorder="1" applyAlignment="1">
      <alignment vertical="center"/>
    </xf>
    <xf numFmtId="0" fontId="36" fillId="2" borderId="7" xfId="0" applyFont="1" applyFill="1" applyBorder="1" applyAlignment="1">
      <alignment vertical="center" wrapText="1"/>
    </xf>
    <xf numFmtId="3" fontId="34" fillId="2" borderId="7" xfId="0" applyNumberFormat="1" applyFont="1" applyFill="1" applyBorder="1" applyAlignment="1">
      <alignment vertical="center" wrapText="1"/>
    </xf>
    <xf numFmtId="0" fontId="65" fillId="2" borderId="5" xfId="0" applyFont="1" applyFill="1" applyBorder="1" applyAlignment="1">
      <alignment vertical="center" wrapText="1"/>
    </xf>
    <xf numFmtId="3" fontId="5" fillId="7" borderId="5" xfId="0" applyNumberFormat="1" applyFont="1" applyFill="1" applyBorder="1" applyAlignment="1">
      <alignment vertical="center" wrapText="1"/>
    </xf>
    <xf numFmtId="3" fontId="34" fillId="14" borderId="5" xfId="0" applyNumberFormat="1" applyFont="1" applyFill="1" applyBorder="1" applyAlignment="1">
      <alignment vertical="center" wrapText="1"/>
    </xf>
    <xf numFmtId="164" fontId="48" fillId="2" borderId="11" xfId="12" applyFont="1" applyFill="1" applyBorder="1" applyAlignment="1">
      <alignment horizontal="center" vertical="center" wrapText="1"/>
    </xf>
    <xf numFmtId="0" fontId="67" fillId="2" borderId="5" xfId="0" applyFont="1" applyFill="1" applyBorder="1" applyAlignment="1">
      <alignment vertical="center" wrapText="1"/>
    </xf>
    <xf numFmtId="3" fontId="19" fillId="2" borderId="5" xfId="0" quotePrefix="1" applyNumberFormat="1" applyFont="1" applyFill="1" applyBorder="1" applyAlignment="1">
      <alignment vertical="center"/>
    </xf>
    <xf numFmtId="3" fontId="18" fillId="2" borderId="5" xfId="0" quotePrefix="1" applyNumberFormat="1" applyFont="1" applyFill="1" applyBorder="1" applyAlignment="1">
      <alignment vertical="center" wrapText="1"/>
    </xf>
    <xf numFmtId="0" fontId="18" fillId="2" borderId="5" xfId="0" applyFont="1" applyFill="1" applyBorder="1" applyAlignment="1">
      <alignment vertical="center" wrapText="1"/>
    </xf>
    <xf numFmtId="3" fontId="19" fillId="2" borderId="5" xfId="0" quotePrefix="1" applyNumberFormat="1" applyFont="1" applyFill="1" applyBorder="1" applyAlignment="1">
      <alignment vertical="center" wrapText="1"/>
    </xf>
    <xf numFmtId="3" fontId="18" fillId="2" borderId="5" xfId="0" applyNumberFormat="1" applyFont="1" applyFill="1" applyBorder="1" applyAlignment="1">
      <alignment vertical="center"/>
    </xf>
    <xf numFmtId="3" fontId="18" fillId="2" borderId="5" xfId="0" quotePrefix="1" applyNumberFormat="1" applyFont="1" applyFill="1" applyBorder="1" applyAlignment="1">
      <alignment vertical="center"/>
    </xf>
    <xf numFmtId="0" fontId="45" fillId="2" borderId="16" xfId="0" applyFont="1" applyFill="1" applyBorder="1" applyAlignment="1">
      <alignment horizontal="center" vertical="center" wrapText="1"/>
    </xf>
    <xf numFmtId="0" fontId="68" fillId="2" borderId="11" xfId="0" applyFont="1" applyFill="1" applyBorder="1" applyAlignment="1">
      <alignment horizontal="center" vertical="center" wrapText="1"/>
    </xf>
    <xf numFmtId="0" fontId="47" fillId="2" borderId="11" xfId="0" applyFont="1" applyFill="1" applyBorder="1" applyAlignment="1">
      <alignment horizontal="center" vertical="center" wrapText="1"/>
    </xf>
    <xf numFmtId="165" fontId="30" fillId="2" borderId="0" xfId="2" applyNumberFormat="1" applyFont="1" applyFill="1" applyBorder="1" applyAlignment="1">
      <alignment vertical="center"/>
    </xf>
    <xf numFmtId="164" fontId="72" fillId="2" borderId="0" xfId="14" applyFont="1" applyFill="1"/>
    <xf numFmtId="164" fontId="60" fillId="2" borderId="4" xfId="14" applyFont="1" applyFill="1" applyBorder="1" applyAlignment="1">
      <alignment horizontal="center" vertical="center"/>
    </xf>
    <xf numFmtId="165" fontId="72" fillId="2" borderId="0" xfId="2" applyNumberFormat="1" applyFont="1" applyFill="1" applyBorder="1"/>
    <xf numFmtId="164" fontId="67" fillId="2" borderId="0" xfId="14" applyFont="1" applyFill="1" applyAlignment="1">
      <alignment vertical="center" wrapText="1"/>
    </xf>
    <xf numFmtId="165" fontId="60" fillId="2" borderId="5" xfId="2" applyNumberFormat="1" applyFont="1" applyFill="1" applyBorder="1" applyAlignment="1">
      <alignment horizontal="right" vertical="center" wrapText="1"/>
    </xf>
    <xf numFmtId="164" fontId="45" fillId="2" borderId="16" xfId="14" quotePrefix="1" applyFont="1" applyFill="1" applyBorder="1" applyAlignment="1">
      <alignment horizontal="right" vertical="center" wrapText="1"/>
    </xf>
    <xf numFmtId="3" fontId="72" fillId="2" borderId="5" xfId="14" applyNumberFormat="1" applyFont="1" applyFill="1" applyBorder="1" applyAlignment="1">
      <alignment vertical="center" wrapText="1"/>
    </xf>
    <xf numFmtId="164" fontId="74" fillId="2" borderId="5" xfId="14" applyFont="1" applyFill="1" applyBorder="1" applyAlignment="1">
      <alignment vertical="center" wrapText="1"/>
    </xf>
    <xf numFmtId="164" fontId="67" fillId="2" borderId="5" xfId="14" applyFont="1" applyFill="1" applyBorder="1" applyAlignment="1">
      <alignment vertical="center"/>
    </xf>
    <xf numFmtId="4" fontId="72" fillId="2" borderId="5" xfId="14" applyNumberFormat="1" applyFont="1" applyFill="1" applyBorder="1" applyAlignment="1">
      <alignment vertical="center" wrapText="1"/>
    </xf>
    <xf numFmtId="164" fontId="73" fillId="7" borderId="7" xfId="14" applyFont="1" applyFill="1" applyBorder="1" applyAlignment="1">
      <alignment vertical="center"/>
    </xf>
    <xf numFmtId="164" fontId="73" fillId="7" borderId="7" xfId="14" applyFont="1" applyFill="1" applyBorder="1" applyAlignment="1">
      <alignment horizontal="center" vertical="center"/>
    </xf>
    <xf numFmtId="164" fontId="72" fillId="14" borderId="5" xfId="14" applyFont="1" applyFill="1" applyBorder="1" applyAlignment="1">
      <alignment vertical="center" wrapText="1"/>
    </xf>
    <xf numFmtId="3" fontId="30" fillId="14" borderId="5" xfId="14" applyNumberFormat="1" applyFont="1" applyFill="1" applyBorder="1" applyAlignment="1">
      <alignment horizontal="right" vertical="center" wrapText="1"/>
    </xf>
    <xf numFmtId="164" fontId="30" fillId="14" borderId="5" xfId="14" applyFont="1" applyFill="1" applyBorder="1" applyAlignment="1">
      <alignment vertical="center" wrapText="1"/>
    </xf>
    <xf numFmtId="164" fontId="30" fillId="14" borderId="5" xfId="14" applyFont="1" applyFill="1" applyBorder="1" applyAlignment="1">
      <alignment horizontal="center" vertical="center" wrapText="1"/>
    </xf>
    <xf numFmtId="164" fontId="72" fillId="14" borderId="5" xfId="14" applyFont="1" applyFill="1" applyBorder="1" applyAlignment="1">
      <alignment horizontal="center" vertical="center" wrapText="1"/>
    </xf>
    <xf numFmtId="164" fontId="60" fillId="2" borderId="4" xfId="14" applyFont="1" applyFill="1" applyBorder="1" applyAlignment="1">
      <alignment horizontal="center" vertical="center" wrapText="1"/>
    </xf>
    <xf numFmtId="164" fontId="77" fillId="2" borderId="5" xfId="14" applyFont="1" applyFill="1" applyBorder="1" applyAlignment="1">
      <alignment horizontal="left" vertical="center" wrapText="1" indent="2"/>
    </xf>
    <xf numFmtId="3" fontId="72" fillId="2" borderId="5" xfId="14" applyNumberFormat="1" applyFont="1" applyFill="1" applyBorder="1" applyAlignment="1">
      <alignment horizontal="right" vertical="center" wrapText="1"/>
    </xf>
    <xf numFmtId="164" fontId="30" fillId="2" borderId="5" xfId="14" applyFont="1" applyFill="1" applyBorder="1" applyAlignment="1">
      <alignment vertical="center" wrapText="1"/>
    </xf>
    <xf numFmtId="3" fontId="30" fillId="2" borderId="5" xfId="14" applyNumberFormat="1" applyFont="1" applyFill="1" applyBorder="1" applyAlignment="1">
      <alignment horizontal="right" vertical="center"/>
    </xf>
    <xf numFmtId="3" fontId="72" fillId="2" borderId="5" xfId="14" applyNumberFormat="1" applyFont="1" applyFill="1" applyBorder="1" applyAlignment="1">
      <alignment horizontal="right" vertical="center"/>
    </xf>
    <xf numFmtId="164" fontId="72" fillId="2" borderId="5" xfId="14" applyFont="1" applyFill="1" applyBorder="1" applyAlignment="1">
      <alignment vertical="center"/>
    </xf>
    <xf numFmtId="164" fontId="72" fillId="2" borderId="5" xfId="14" applyFont="1" applyFill="1" applyBorder="1" applyAlignment="1">
      <alignment horizontal="center" vertical="center"/>
    </xf>
    <xf numFmtId="0" fontId="78" fillId="2" borderId="0" xfId="0" applyFont="1" applyFill="1"/>
    <xf numFmtId="0" fontId="41" fillId="2" borderId="0" xfId="0" applyFont="1" applyFill="1" applyAlignment="1">
      <alignment horizontal="center"/>
    </xf>
    <xf numFmtId="0" fontId="41" fillId="2" borderId="0" xfId="0" applyFont="1" applyFill="1" applyAlignment="1">
      <alignment horizontal="center" vertical="center"/>
    </xf>
    <xf numFmtId="0" fontId="80" fillId="2" borderId="0" xfId="0" applyFont="1" applyFill="1" applyAlignment="1">
      <alignment horizontal="center" vertical="center"/>
    </xf>
    <xf numFmtId="0" fontId="5" fillId="7" borderId="5" xfId="0" applyFont="1" applyFill="1" applyBorder="1" applyAlignment="1">
      <alignment horizontal="left" vertical="center" wrapText="1"/>
    </xf>
    <xf numFmtId="171" fontId="5" fillId="7" borderId="5" xfId="0" applyNumberFormat="1" applyFont="1" applyFill="1" applyBorder="1" applyAlignment="1">
      <alignment horizontal="right" vertical="center"/>
    </xf>
    <xf numFmtId="0" fontId="36" fillId="2" borderId="5" xfId="0" applyFont="1" applyFill="1" applyBorder="1" applyAlignment="1">
      <alignment horizontal="left" wrapText="1"/>
    </xf>
    <xf numFmtId="0" fontId="22" fillId="2" borderId="4" xfId="0" applyFont="1" applyFill="1" applyBorder="1" applyAlignment="1">
      <alignment horizontal="center" vertical="center" wrapText="1"/>
    </xf>
    <xf numFmtId="0" fontId="29" fillId="7" borderId="5" xfId="0" applyFont="1" applyFill="1" applyBorder="1" applyAlignment="1">
      <alignment vertical="center"/>
    </xf>
    <xf numFmtId="3" fontId="29" fillId="7" borderId="5" xfId="0" applyNumberFormat="1" applyFont="1" applyFill="1" applyBorder="1" applyAlignment="1">
      <alignment vertical="center" wrapText="1"/>
    </xf>
    <xf numFmtId="0" fontId="18" fillId="2" borderId="0" xfId="0" applyFont="1" applyFill="1" applyAlignment="1">
      <alignment vertical="center"/>
    </xf>
    <xf numFmtId="166" fontId="34" fillId="2" borderId="0" xfId="0" applyNumberFormat="1" applyFont="1" applyFill="1" applyAlignment="1">
      <alignment horizontal="center" vertical="center" wrapText="1"/>
    </xf>
    <xf numFmtId="0" fontId="34" fillId="2" borderId="7" xfId="0" applyFont="1" applyFill="1" applyBorder="1" applyAlignment="1">
      <alignment vertical="center"/>
    </xf>
    <xf numFmtId="0" fontId="34" fillId="2" borderId="5" xfId="0" applyFont="1" applyFill="1" applyBorder="1" applyAlignment="1">
      <alignment vertical="center"/>
    </xf>
    <xf numFmtId="0" fontId="36" fillId="2" borderId="4" xfId="0" applyFont="1" applyFill="1" applyBorder="1" applyAlignment="1">
      <alignment vertical="center" wrapText="1"/>
    </xf>
    <xf numFmtId="0" fontId="34" fillId="2" borderId="11" xfId="0" applyFont="1" applyFill="1" applyBorder="1" applyAlignment="1">
      <alignment horizontal="center" vertical="center" wrapText="1"/>
    </xf>
    <xf numFmtId="0" fontId="36" fillId="2" borderId="11" xfId="0" applyFont="1" applyFill="1" applyBorder="1" applyAlignment="1">
      <alignment horizontal="center" vertical="center" wrapText="1"/>
    </xf>
    <xf numFmtId="9" fontId="60" fillId="2" borderId="11" xfId="18" applyFont="1" applyFill="1" applyBorder="1" applyAlignment="1">
      <alignment horizontal="right" vertical="center" wrapText="1"/>
    </xf>
    <xf numFmtId="9" fontId="69" fillId="2" borderId="11" xfId="18" applyFont="1" applyFill="1" applyBorder="1" applyAlignment="1">
      <alignment horizontal="right" vertical="center" wrapText="1"/>
    </xf>
    <xf numFmtId="3" fontId="36" fillId="2" borderId="7" xfId="0" applyNumberFormat="1" applyFont="1" applyFill="1" applyBorder="1" applyAlignment="1">
      <alignment vertical="center" wrapText="1"/>
    </xf>
    <xf numFmtId="3" fontId="36" fillId="2" borderId="5" xfId="0" applyNumberFormat="1" applyFont="1" applyFill="1" applyBorder="1" applyAlignment="1">
      <alignment vertical="center" wrapText="1"/>
    </xf>
    <xf numFmtId="0" fontId="33" fillId="2" borderId="0" xfId="0" applyFont="1" applyFill="1"/>
    <xf numFmtId="3" fontId="34" fillId="2" borderId="30" xfId="0" applyNumberFormat="1" applyFont="1" applyFill="1" applyBorder="1" applyAlignment="1">
      <alignment vertical="center" wrapText="1"/>
    </xf>
    <xf numFmtId="0" fontId="55" fillId="2" borderId="0" xfId="0" applyFont="1" applyFill="1" applyAlignment="1">
      <alignment horizontal="left" vertical="center"/>
    </xf>
    <xf numFmtId="0" fontId="55" fillId="2" borderId="33" xfId="0" applyFont="1" applyFill="1" applyBorder="1" applyAlignment="1">
      <alignment horizontal="right" vertical="center" wrapText="1"/>
    </xf>
    <xf numFmtId="0" fontId="29" fillId="7" borderId="22" xfId="0" applyFont="1" applyFill="1" applyBorder="1" applyAlignment="1">
      <alignment vertical="center" wrapText="1"/>
    </xf>
    <xf numFmtId="3" fontId="56" fillId="7" borderId="22" xfId="0" applyNumberFormat="1" applyFont="1" applyFill="1" applyBorder="1" applyAlignment="1">
      <alignment vertical="center"/>
    </xf>
    <xf numFmtId="3" fontId="36" fillId="14" borderId="5" xfId="0" applyNumberFormat="1" applyFont="1" applyFill="1" applyBorder="1" applyAlignment="1">
      <alignment vertical="center"/>
    </xf>
    <xf numFmtId="3" fontId="56" fillId="7" borderId="5" xfId="0" applyNumberFormat="1" applyFont="1" applyFill="1" applyBorder="1" applyAlignment="1">
      <alignment vertical="center"/>
    </xf>
    <xf numFmtId="0" fontId="36" fillId="2" borderId="0" xfId="0" applyFont="1" applyFill="1" applyAlignment="1">
      <alignment horizontal="center" vertical="center"/>
    </xf>
    <xf numFmtId="169" fontId="66" fillId="2" borderId="0" xfId="0" applyNumberFormat="1" applyFont="1" applyFill="1" applyAlignment="1">
      <alignment horizontal="center" vertical="center" wrapText="1"/>
    </xf>
    <xf numFmtId="169" fontId="36" fillId="2" borderId="0" xfId="0" applyNumberFormat="1" applyFont="1" applyFill="1" applyAlignment="1">
      <alignment horizontal="center" vertical="center" wrapText="1"/>
    </xf>
    <xf numFmtId="3" fontId="36" fillId="2" borderId="5" xfId="0" applyNumberFormat="1" applyFont="1" applyFill="1" applyBorder="1" applyAlignment="1">
      <alignment vertical="center"/>
    </xf>
    <xf numFmtId="3" fontId="87" fillId="7" borderId="5" xfId="0" applyNumberFormat="1" applyFont="1" applyFill="1" applyBorder="1" applyAlignment="1">
      <alignment vertical="center" wrapText="1"/>
    </xf>
    <xf numFmtId="0" fontId="90" fillId="7" borderId="5" xfId="0" applyFont="1" applyFill="1" applyBorder="1" applyAlignment="1">
      <alignment vertical="center" wrapText="1"/>
    </xf>
    <xf numFmtId="3" fontId="90" fillId="7" borderId="5" xfId="0" applyNumberFormat="1" applyFont="1" applyFill="1" applyBorder="1" applyAlignment="1">
      <alignment vertical="center" wrapText="1"/>
    </xf>
    <xf numFmtId="0" fontId="86" fillId="2" borderId="0" xfId="0" applyFont="1" applyFill="1" applyAlignment="1">
      <alignment vertical="center" wrapText="1"/>
    </xf>
    <xf numFmtId="0" fontId="88" fillId="2" borderId="5" xfId="0" applyFont="1" applyFill="1" applyBorder="1" applyAlignment="1">
      <alignment horizontal="left" vertical="center" wrapText="1" indent="1"/>
    </xf>
    <xf numFmtId="0" fontId="88" fillId="2" borderId="5" xfId="0" applyFont="1" applyFill="1" applyBorder="1" applyAlignment="1">
      <alignment vertical="center" wrapText="1"/>
    </xf>
    <xf numFmtId="0" fontId="68" fillId="2" borderId="11" xfId="0" applyFont="1" applyFill="1" applyBorder="1" applyAlignment="1">
      <alignment horizontal="left" wrapText="1"/>
    </xf>
    <xf numFmtId="0" fontId="68" fillId="2" borderId="11" xfId="0" applyFont="1" applyFill="1" applyBorder="1" applyAlignment="1">
      <alignment horizontal="right" wrapText="1"/>
    </xf>
    <xf numFmtId="0" fontId="0" fillId="2" borderId="0" xfId="0" applyFill="1" applyAlignment="1">
      <alignment vertical="center"/>
    </xf>
    <xf numFmtId="165" fontId="91" fillId="2" borderId="0" xfId="2" applyNumberFormat="1" applyFont="1" applyFill="1" applyBorder="1" applyAlignment="1">
      <alignment vertical="center"/>
    </xf>
    <xf numFmtId="165" fontId="2" fillId="2" borderId="0" xfId="2" applyNumberFormat="1" applyFont="1" applyFill="1" applyBorder="1"/>
    <xf numFmtId="0" fontId="44" fillId="2" borderId="11" xfId="0" applyFont="1" applyFill="1" applyBorder="1" applyAlignment="1">
      <alignment horizontal="center" vertical="center" wrapText="1"/>
    </xf>
    <xf numFmtId="0" fontId="83" fillId="2" borderId="11" xfId="0" applyFont="1" applyFill="1" applyBorder="1" applyAlignment="1">
      <alignment horizontal="center" vertical="center" wrapText="1"/>
    </xf>
    <xf numFmtId="165" fontId="36" fillId="2" borderId="0" xfId="2" applyNumberFormat="1" applyFont="1" applyFill="1" applyBorder="1" applyAlignment="1">
      <alignment horizontal="center" vertical="center"/>
    </xf>
    <xf numFmtId="165" fontId="93" fillId="2" borderId="0" xfId="2" applyNumberFormat="1" applyFont="1" applyFill="1" applyBorder="1" applyAlignment="1">
      <alignment horizontal="center" vertical="center"/>
    </xf>
    <xf numFmtId="3" fontId="34" fillId="2" borderId="7" xfId="0" applyNumberFormat="1" applyFont="1" applyFill="1" applyBorder="1" applyAlignment="1">
      <alignment vertical="center"/>
    </xf>
    <xf numFmtId="3" fontId="34" fillId="2" borderId="5" xfId="0" applyNumberFormat="1" applyFont="1" applyFill="1" applyBorder="1" applyAlignment="1">
      <alignment vertical="center"/>
    </xf>
    <xf numFmtId="0" fontId="18" fillId="2" borderId="0" xfId="0" applyFont="1" applyFill="1" applyAlignment="1">
      <alignment horizontal="center"/>
    </xf>
    <xf numFmtId="0" fontId="94" fillId="0" borderId="0" xfId="0" applyFont="1" applyAlignment="1">
      <alignment vertical="center"/>
    </xf>
    <xf numFmtId="0" fontId="94" fillId="2" borderId="0" xfId="0" applyFont="1" applyFill="1" applyAlignment="1">
      <alignment vertical="center"/>
    </xf>
    <xf numFmtId="0" fontId="33" fillId="2" borderId="5" xfId="0" applyFont="1" applyFill="1" applyBorder="1" applyAlignment="1">
      <alignment wrapText="1"/>
    </xf>
    <xf numFmtId="0" fontId="33" fillId="2" borderId="7" xfId="0" applyFont="1" applyFill="1" applyBorder="1" applyAlignment="1">
      <alignment wrapText="1"/>
    </xf>
    <xf numFmtId="0" fontId="94" fillId="2" borderId="0" xfId="0" applyFont="1" applyFill="1"/>
    <xf numFmtId="169" fontId="87" fillId="7" borderId="5" xfId="0" applyNumberFormat="1" applyFont="1" applyFill="1" applyBorder="1" applyAlignment="1">
      <alignment horizontal="center" vertical="center" wrapText="1"/>
    </xf>
    <xf numFmtId="3" fontId="2" fillId="2" borderId="7" xfId="0" applyNumberFormat="1" applyFont="1" applyFill="1" applyBorder="1" applyAlignment="1">
      <alignment horizontal="center"/>
    </xf>
    <xf numFmtId="0" fontId="81" fillId="2" borderId="0" xfId="0" applyFont="1" applyFill="1"/>
    <xf numFmtId="0" fontId="48" fillId="2" borderId="16" xfId="0" applyFont="1" applyFill="1" applyBorder="1" applyAlignment="1">
      <alignment horizontal="right" wrapText="1"/>
    </xf>
    <xf numFmtId="3" fontId="59" fillId="2" borderId="7" xfId="0" applyNumberFormat="1" applyFont="1" applyFill="1" applyBorder="1" applyAlignment="1">
      <alignment vertical="center" wrapText="1"/>
    </xf>
    <xf numFmtId="3" fontId="59" fillId="2" borderId="7" xfId="0" applyNumberFormat="1" applyFont="1" applyFill="1" applyBorder="1" applyAlignment="1">
      <alignment vertical="center"/>
    </xf>
    <xf numFmtId="3" fontId="58" fillId="2" borderId="5" xfId="0" applyNumberFormat="1" applyFont="1" applyFill="1" applyBorder="1" applyAlignment="1">
      <alignment vertical="center"/>
    </xf>
    <xf numFmtId="0" fontId="89" fillId="2" borderId="7" xfId="0" applyFont="1" applyFill="1" applyBorder="1" applyAlignment="1">
      <alignment vertical="center" wrapText="1"/>
    </xf>
    <xf numFmtId="0" fontId="97" fillId="2" borderId="0" xfId="0" applyFont="1" applyFill="1" applyAlignment="1">
      <alignment horizontal="center" vertical="center" wrapText="1"/>
    </xf>
    <xf numFmtId="0" fontId="97" fillId="2" borderId="16" xfId="0" applyFont="1" applyFill="1" applyBorder="1" applyAlignment="1">
      <alignment horizontal="left" wrapText="1"/>
    </xf>
    <xf numFmtId="0" fontId="97" fillId="2" borderId="0" xfId="0" applyFont="1" applyFill="1" applyAlignment="1">
      <alignment horizontal="left" wrapText="1"/>
    </xf>
    <xf numFmtId="0" fontId="97" fillId="2" borderId="4" xfId="0" applyFont="1" applyFill="1" applyBorder="1" applyAlignment="1">
      <alignment horizontal="left" wrapText="1"/>
    </xf>
    <xf numFmtId="0" fontId="89" fillId="2" borderId="5" xfId="0" applyFont="1" applyFill="1" applyBorder="1" applyAlignment="1">
      <alignment vertical="center" wrapText="1"/>
    </xf>
    <xf numFmtId="3" fontId="89" fillId="2" borderId="7" xfId="0" applyNumberFormat="1" applyFont="1" applyFill="1" applyBorder="1" applyAlignment="1">
      <alignment horizontal="right" vertical="center" wrapText="1"/>
    </xf>
    <xf numFmtId="0" fontId="85" fillId="2" borderId="0" xfId="0" applyFont="1" applyFill="1"/>
    <xf numFmtId="0" fontId="55" fillId="2" borderId="4" xfId="0" applyFont="1" applyFill="1" applyBorder="1" applyAlignment="1">
      <alignment horizontal="right" vertical="center" wrapText="1"/>
    </xf>
    <xf numFmtId="0" fontId="48" fillId="2" borderId="4" xfId="0" applyFont="1" applyFill="1" applyBorder="1" applyAlignment="1">
      <alignment horizontal="center" vertical="center"/>
    </xf>
    <xf numFmtId="0" fontId="82" fillId="2" borderId="0" xfId="0" applyFont="1" applyFill="1"/>
    <xf numFmtId="0" fontId="6" fillId="2" borderId="0" xfId="0" applyFont="1" applyFill="1"/>
    <xf numFmtId="0" fontId="99" fillId="2" borderId="0" xfId="0" applyFont="1" applyFill="1"/>
    <xf numFmtId="0" fontId="103" fillId="2" borderId="0" xfId="0" applyFont="1" applyFill="1" applyAlignment="1">
      <alignment horizontal="right"/>
    </xf>
    <xf numFmtId="166" fontId="30" fillId="0" borderId="0" xfId="0" applyNumberFormat="1" applyFont="1" applyAlignment="1">
      <alignment horizontal="center" vertical="center" wrapText="1"/>
    </xf>
    <xf numFmtId="0" fontId="2" fillId="2" borderId="0" xfId="0" applyFont="1" applyFill="1" applyAlignment="1">
      <alignment horizontal="center" vertical="center" wrapText="1"/>
    </xf>
    <xf numFmtId="9" fontId="44" fillId="2" borderId="4" xfId="0" applyNumberFormat="1" applyFont="1" applyFill="1" applyBorder="1" applyAlignment="1">
      <alignment horizontal="right" vertical="center" wrapText="1"/>
    </xf>
    <xf numFmtId="166" fontId="18" fillId="2" borderId="0" xfId="0" applyNumberFormat="1" applyFont="1" applyFill="1" applyAlignment="1">
      <alignment horizontal="center" vertical="center" wrapText="1"/>
    </xf>
    <xf numFmtId="9" fontId="48" fillId="2" borderId="4" xfId="0" applyNumberFormat="1" applyFont="1" applyFill="1" applyBorder="1" applyAlignment="1">
      <alignment horizontal="right" vertical="center" wrapText="1"/>
    </xf>
    <xf numFmtId="166" fontId="15" fillId="2" borderId="0" xfId="0" applyNumberFormat="1" applyFont="1" applyFill="1" applyAlignment="1">
      <alignment horizontal="center" vertical="center" wrapText="1"/>
    </xf>
    <xf numFmtId="166" fontId="106" fillId="2" borderId="0" xfId="0" applyNumberFormat="1" applyFont="1" applyFill="1" applyAlignment="1">
      <alignment horizontal="center" vertical="center" wrapText="1"/>
    </xf>
    <xf numFmtId="0" fontId="5" fillId="7" borderId="22" xfId="0" applyFont="1" applyFill="1" applyBorder="1" applyAlignment="1">
      <alignment horizontal="left" vertical="center"/>
    </xf>
    <xf numFmtId="3" fontId="6" fillId="7" borderId="22" xfId="0" applyNumberFormat="1" applyFont="1" applyFill="1" applyBorder="1" applyAlignment="1">
      <alignment horizontal="center" vertical="center"/>
    </xf>
    <xf numFmtId="0" fontId="33" fillId="2" borderId="0" xfId="0" applyFont="1" applyFill="1" applyAlignment="1">
      <alignment vertical="center"/>
    </xf>
    <xf numFmtId="165" fontId="33" fillId="2" borderId="0" xfId="2" applyNumberFormat="1" applyFont="1" applyFill="1" applyBorder="1" applyAlignment="1">
      <alignment vertical="center"/>
    </xf>
    <xf numFmtId="0" fontId="48" fillId="2" borderId="11" xfId="0" applyFont="1" applyFill="1" applyBorder="1" applyAlignment="1">
      <alignment horizontal="center" vertical="center"/>
    </xf>
    <xf numFmtId="0" fontId="55" fillId="2" borderId="11" xfId="0" applyFont="1" applyFill="1" applyBorder="1" applyAlignment="1">
      <alignment horizontal="left" vertical="center" wrapText="1"/>
    </xf>
    <xf numFmtId="0" fontId="36" fillId="2" borderId="0" xfId="0" applyFont="1" applyFill="1" applyAlignment="1">
      <alignment horizontal="center"/>
    </xf>
    <xf numFmtId="165" fontId="95" fillId="2" borderId="0" xfId="2" applyNumberFormat="1" applyFont="1" applyFill="1" applyBorder="1" applyAlignment="1">
      <alignment horizontal="center" vertical="center"/>
    </xf>
    <xf numFmtId="0" fontId="36" fillId="2" borderId="7" xfId="0" applyFont="1" applyFill="1" applyBorder="1" applyAlignment="1">
      <alignment horizontal="left" vertical="center" wrapText="1"/>
    </xf>
    <xf numFmtId="0" fontId="96" fillId="2" borderId="0" xfId="0" applyFont="1" applyFill="1" applyAlignment="1">
      <alignment vertical="center" wrapText="1"/>
    </xf>
    <xf numFmtId="0" fontId="59" fillId="2" borderId="0" xfId="0" applyFont="1" applyFill="1" applyAlignment="1">
      <alignment vertical="center" wrapText="1"/>
    </xf>
    <xf numFmtId="0" fontId="45" fillId="2" borderId="4" xfId="0" applyFont="1" applyFill="1" applyBorder="1" applyAlignment="1">
      <alignment horizontal="center" wrapText="1"/>
    </xf>
    <xf numFmtId="0" fontId="45" fillId="2" borderId="4" xfId="0" applyFont="1" applyFill="1" applyBorder="1" applyAlignment="1">
      <alignment horizontal="right" wrapText="1"/>
    </xf>
    <xf numFmtId="0" fontId="59" fillId="2" borderId="5" xfId="0" applyFont="1" applyFill="1" applyBorder="1" applyAlignment="1">
      <alignment vertical="center" wrapText="1"/>
    </xf>
    <xf numFmtId="3" fontId="59" fillId="2" borderId="5" xfId="0" applyNumberFormat="1" applyFont="1" applyFill="1" applyBorder="1" applyAlignment="1">
      <alignment horizontal="center" vertical="center" wrapText="1"/>
    </xf>
    <xf numFmtId="3" fontId="59" fillId="14" borderId="5" xfId="0" applyNumberFormat="1" applyFont="1" applyFill="1" applyBorder="1" applyAlignment="1">
      <alignment horizontal="center" vertical="center" wrapText="1"/>
    </xf>
    <xf numFmtId="3" fontId="107" fillId="14" borderId="5" xfId="0" applyNumberFormat="1" applyFont="1" applyFill="1" applyBorder="1" applyAlignment="1">
      <alignment horizontal="center" vertical="center" wrapText="1"/>
    </xf>
    <xf numFmtId="0" fontId="45" fillId="2" borderId="0" xfId="0" applyFont="1" applyFill="1" applyAlignment="1">
      <alignment horizontal="right" vertical="center" wrapText="1"/>
    </xf>
    <xf numFmtId="3" fontId="59" fillId="2" borderId="0" xfId="0" applyNumberFormat="1" applyFont="1" applyFill="1" applyAlignment="1">
      <alignment horizontal="center" vertical="center" wrapText="1"/>
    </xf>
    <xf numFmtId="164" fontId="61" fillId="2" borderId="4" xfId="3" applyFont="1" applyFill="1" applyBorder="1" applyAlignment="1">
      <alignment horizontal="right" vertical="center" wrapText="1"/>
    </xf>
    <xf numFmtId="171" fontId="36" fillId="2" borderId="7" xfId="0" applyNumberFormat="1" applyFont="1" applyFill="1" applyBorder="1" applyAlignment="1">
      <alignment horizontal="right" indent="2"/>
    </xf>
    <xf numFmtId="169" fontId="36" fillId="2" borderId="7" xfId="0" applyNumberFormat="1" applyFont="1" applyFill="1" applyBorder="1" applyAlignment="1">
      <alignment horizontal="right" wrapText="1"/>
    </xf>
    <xf numFmtId="171" fontId="36" fillId="2" borderId="5" xfId="0" applyNumberFormat="1" applyFont="1" applyFill="1" applyBorder="1" applyAlignment="1">
      <alignment horizontal="right" indent="2"/>
    </xf>
    <xf numFmtId="169" fontId="36" fillId="2" borderId="5" xfId="0" applyNumberFormat="1" applyFont="1" applyFill="1" applyBorder="1" applyAlignment="1">
      <alignment horizontal="right" wrapText="1"/>
    </xf>
    <xf numFmtId="171" fontId="6" fillId="7" borderId="5" xfId="0" applyNumberFormat="1" applyFont="1" applyFill="1" applyBorder="1" applyAlignment="1">
      <alignment horizontal="right" vertical="center"/>
    </xf>
    <xf numFmtId="0" fontId="108" fillId="2" borderId="0" xfId="0" applyFont="1" applyFill="1"/>
    <xf numFmtId="3" fontId="36" fillId="2" borderId="5" xfId="0" applyNumberFormat="1" applyFont="1" applyFill="1" applyBorder="1" applyAlignment="1">
      <alignment horizontal="center" vertical="center"/>
    </xf>
    <xf numFmtId="0" fontId="36" fillId="2" borderId="5" xfId="0" applyFont="1" applyFill="1" applyBorder="1"/>
    <xf numFmtId="164" fontId="47" fillId="2" borderId="4" xfId="3" applyFont="1" applyFill="1" applyBorder="1" applyAlignment="1">
      <alignment horizontal="right" vertical="center" wrapText="1"/>
    </xf>
    <xf numFmtId="0" fontId="36" fillId="2" borderId="7" xfId="0" applyFont="1" applyFill="1" applyBorder="1" applyAlignment="1">
      <alignment horizontal="left" wrapText="1"/>
    </xf>
    <xf numFmtId="0" fontId="34" fillId="2" borderId="0" xfId="0" applyFont="1" applyFill="1" applyAlignment="1">
      <alignment wrapText="1"/>
    </xf>
    <xf numFmtId="0" fontId="64" fillId="2" borderId="23" xfId="0" applyFont="1" applyFill="1" applyBorder="1" applyAlignment="1">
      <alignment horizontal="justify" vertical="center" wrapText="1"/>
    </xf>
    <xf numFmtId="0" fontId="59" fillId="2" borderId="5" xfId="0" applyFont="1" applyFill="1" applyBorder="1" applyAlignment="1">
      <alignment horizontal="left" vertical="center" wrapText="1" indent="3"/>
    </xf>
    <xf numFmtId="0" fontId="64" fillId="2" borderId="5" xfId="0" applyFont="1" applyFill="1" applyBorder="1" applyAlignment="1">
      <alignment vertical="center" wrapText="1"/>
    </xf>
    <xf numFmtId="0" fontId="59" fillId="2" borderId="5" xfId="0" applyFont="1" applyFill="1" applyBorder="1" applyAlignment="1">
      <alignment horizontal="left" vertical="center" wrapText="1" indent="2"/>
    </xf>
    <xf numFmtId="3" fontId="59" fillId="2" borderId="5" xfId="0" applyNumberFormat="1" applyFont="1" applyFill="1" applyBorder="1" applyAlignment="1">
      <alignment vertical="center"/>
    </xf>
    <xf numFmtId="0" fontId="82" fillId="2" borderId="0" xfId="0" applyFont="1" applyFill="1" applyAlignment="1">
      <alignment vertical="center"/>
    </xf>
    <xf numFmtId="0" fontId="5" fillId="7" borderId="0" xfId="0" applyFont="1" applyFill="1" applyAlignment="1">
      <alignment vertical="center"/>
    </xf>
    <xf numFmtId="169" fontId="5" fillId="7" borderId="0" xfId="0" applyNumberFormat="1" applyFont="1" applyFill="1" applyAlignment="1">
      <alignment horizontal="right" vertical="center"/>
    </xf>
    <xf numFmtId="17" fontId="48" fillId="0" borderId="11" xfId="0" applyNumberFormat="1" applyFont="1" applyBorder="1" applyAlignment="1">
      <alignment horizontal="left" vertical="center" wrapText="1"/>
    </xf>
    <xf numFmtId="17" fontId="48" fillId="2" borderId="11" xfId="0" applyNumberFormat="1" applyFont="1" applyFill="1" applyBorder="1" applyAlignment="1">
      <alignment horizontal="right" vertical="center" wrapText="1"/>
    </xf>
    <xf numFmtId="17" fontId="48" fillId="0" borderId="11" xfId="0" applyNumberFormat="1" applyFont="1" applyBorder="1" applyAlignment="1">
      <alignment horizontal="right" vertical="center" wrapText="1"/>
    </xf>
    <xf numFmtId="0" fontId="34" fillId="2" borderId="0" xfId="0" applyFont="1" applyFill="1" applyAlignment="1">
      <alignment vertical="center" wrapText="1"/>
    </xf>
    <xf numFmtId="0" fontId="5" fillId="7" borderId="5" xfId="0" applyFont="1" applyFill="1" applyBorder="1" applyAlignment="1">
      <alignment horizontal="left" vertical="center"/>
    </xf>
    <xf numFmtId="0" fontId="55" fillId="2" borderId="4" xfId="0" applyFont="1" applyFill="1" applyBorder="1" applyAlignment="1">
      <alignment horizontal="center" vertical="center" wrapText="1"/>
    </xf>
    <xf numFmtId="164" fontId="92" fillId="2" borderId="4" xfId="3" applyFont="1" applyFill="1" applyBorder="1" applyAlignment="1">
      <alignment horizontal="left" vertical="center" wrapText="1"/>
    </xf>
    <xf numFmtId="164" fontId="60" fillId="2" borderId="11" xfId="15" applyFont="1" applyFill="1" applyBorder="1" applyAlignment="1">
      <alignment horizontal="center" vertical="center" wrapText="1"/>
    </xf>
    <xf numFmtId="164" fontId="19" fillId="2" borderId="0" xfId="21" applyFont="1" applyFill="1">
      <alignment vertical="center"/>
    </xf>
    <xf numFmtId="164" fontId="38" fillId="2" borderId="0" xfId="22" applyFont="1" applyFill="1" applyBorder="1" applyAlignment="1">
      <alignment vertical="center"/>
    </xf>
    <xf numFmtId="164" fontId="19" fillId="2" borderId="0" xfId="15" applyFont="1" applyFill="1">
      <alignment vertical="center"/>
    </xf>
    <xf numFmtId="164" fontId="60" fillId="2" borderId="16" xfId="15" quotePrefix="1" applyFont="1" applyFill="1" applyBorder="1" applyAlignment="1">
      <alignment horizontal="center" vertical="center"/>
    </xf>
    <xf numFmtId="3" fontId="36" fillId="14" borderId="5" xfId="24" applyFont="1" applyFill="1" applyBorder="1" applyAlignment="1">
      <alignment horizontal="center" vertical="center"/>
      <protection locked="0"/>
    </xf>
    <xf numFmtId="164" fontId="36" fillId="2" borderId="0" xfId="15" quotePrefix="1" applyFill="1" applyAlignment="1">
      <alignment horizontal="right" vertical="center"/>
    </xf>
    <xf numFmtId="164" fontId="36" fillId="2" borderId="0" xfId="15" applyFill="1" applyAlignment="1">
      <alignment horizontal="left" vertical="center" wrapText="1" indent="1"/>
    </xf>
    <xf numFmtId="164" fontId="36" fillId="2" borderId="0" xfId="21" applyFill="1">
      <alignment vertical="center"/>
    </xf>
    <xf numFmtId="164" fontId="36" fillId="2" borderId="0" xfId="21" applyFill="1" applyAlignment="1">
      <alignment horizontal="left" vertical="center" wrapText="1" indent="1"/>
    </xf>
    <xf numFmtId="164" fontId="55" fillId="2" borderId="11" xfId="21" applyFont="1" applyFill="1" applyBorder="1">
      <alignment vertical="center"/>
    </xf>
    <xf numFmtId="164" fontId="55" fillId="2" borderId="11" xfId="23" applyFont="1" applyFill="1" applyBorder="1" applyAlignment="1">
      <alignment horizontal="right" vertical="center" wrapText="1"/>
    </xf>
    <xf numFmtId="165" fontId="36" fillId="2" borderId="0" xfId="2" applyNumberFormat="1" applyFont="1" applyFill="1" applyBorder="1" applyAlignment="1">
      <alignment vertical="center"/>
    </xf>
    <xf numFmtId="164" fontId="55" fillId="2" borderId="11" xfId="15" quotePrefix="1" applyFont="1" applyFill="1" applyBorder="1" applyAlignment="1">
      <alignment horizontal="center" vertical="center"/>
    </xf>
    <xf numFmtId="164" fontId="66" fillId="2" borderId="5" xfId="15" applyFont="1" applyFill="1" applyBorder="1" applyAlignment="1">
      <alignment horizontal="left" vertical="center" wrapText="1" indent="1"/>
    </xf>
    <xf numFmtId="3" fontId="36" fillId="2" borderId="7" xfId="24" applyFont="1" applyFill="1" applyBorder="1" applyAlignment="1">
      <alignment horizontal="center" vertical="center"/>
      <protection locked="0"/>
    </xf>
    <xf numFmtId="164" fontId="36" fillId="2" borderId="5" xfId="15" applyFill="1" applyBorder="1" applyAlignment="1">
      <alignment horizontal="left" vertical="center" wrapText="1" indent="2"/>
    </xf>
    <xf numFmtId="3" fontId="36" fillId="2" borderId="5" xfId="24" applyFont="1" applyFill="1" applyBorder="1" applyAlignment="1">
      <alignment horizontal="center" vertical="center"/>
      <protection locked="0"/>
    </xf>
    <xf numFmtId="164" fontId="36" fillId="2" borderId="5" xfId="15" applyFill="1" applyBorder="1" applyAlignment="1">
      <alignment horizontal="left" vertical="center" wrapText="1" indent="3"/>
    </xf>
    <xf numFmtId="164" fontId="36" fillId="2" borderId="0" xfId="15" applyFill="1">
      <alignment vertical="center"/>
    </xf>
    <xf numFmtId="164" fontId="109" fillId="2" borderId="0" xfId="22" applyFill="1" applyBorder="1" applyAlignment="1">
      <alignment vertical="center" wrapText="1"/>
    </xf>
    <xf numFmtId="164" fontId="55" fillId="2" borderId="4" xfId="23" applyFont="1" applyFill="1" applyBorder="1" applyAlignment="1">
      <alignment horizontal="center" vertical="center" wrapText="1"/>
    </xf>
    <xf numFmtId="164" fontId="66" fillId="2" borderId="7" xfId="15" applyFont="1" applyFill="1" applyBorder="1" applyAlignment="1">
      <alignment horizontal="left" vertical="center" wrapText="1" indent="1"/>
    </xf>
    <xf numFmtId="164" fontId="19" fillId="2" borderId="22" xfId="15" quotePrefix="1" applyFont="1" applyFill="1" applyBorder="1" applyAlignment="1">
      <alignment horizontal="center" vertical="center"/>
    </xf>
    <xf numFmtId="169" fontId="33" fillId="2" borderId="5" xfId="0" applyNumberFormat="1" applyFont="1" applyFill="1" applyBorder="1"/>
    <xf numFmtId="169" fontId="36" fillId="2" borderId="5" xfId="0" applyNumberFormat="1" applyFont="1" applyFill="1" applyBorder="1"/>
    <xf numFmtId="165" fontId="49" fillId="2" borderId="0" xfId="2" applyNumberFormat="1" applyFont="1" applyFill="1" applyBorder="1"/>
    <xf numFmtId="0" fontId="49" fillId="2" borderId="0" xfId="0" applyFont="1" applyFill="1"/>
    <xf numFmtId="0" fontId="49" fillId="2" borderId="0" xfId="0" applyFont="1" applyFill="1" applyAlignment="1">
      <alignment horizontal="center"/>
    </xf>
    <xf numFmtId="0" fontId="36" fillId="2" borderId="7" xfId="0" applyFont="1" applyFill="1" applyBorder="1"/>
    <xf numFmtId="169" fontId="36" fillId="2" borderId="7" xfId="0" applyNumberFormat="1" applyFont="1" applyFill="1" applyBorder="1"/>
    <xf numFmtId="0" fontId="36" fillId="2" borderId="5" xfId="0" applyFont="1" applyFill="1" applyBorder="1" applyAlignment="1">
      <alignment horizontal="left" indent="2"/>
    </xf>
    <xf numFmtId="0" fontId="36" fillId="2" borderId="5" xfId="0" applyFont="1" applyFill="1" applyBorder="1" applyAlignment="1">
      <alignment horizontal="left" wrapText="1" indent="2"/>
    </xf>
    <xf numFmtId="0" fontId="36" fillId="2" borderId="5" xfId="0" applyFont="1" applyFill="1" applyBorder="1" applyAlignment="1">
      <alignment horizontal="left" indent="4"/>
    </xf>
    <xf numFmtId="165" fontId="49" fillId="2" borderId="0" xfId="2" applyNumberFormat="1" applyFont="1" applyFill="1" applyBorder="1" applyAlignment="1">
      <alignment horizontal="center"/>
    </xf>
    <xf numFmtId="0" fontId="36" fillId="14" borderId="5" xfId="0" applyFont="1" applyFill="1" applyBorder="1" applyAlignment="1">
      <alignment horizontal="left" vertical="center"/>
    </xf>
    <xf numFmtId="169" fontId="36" fillId="14" borderId="5" xfId="0" applyNumberFormat="1" applyFont="1" applyFill="1" applyBorder="1"/>
    <xf numFmtId="0" fontId="36" fillId="2" borderId="0" xfId="0" applyFont="1" applyFill="1"/>
    <xf numFmtId="165" fontId="36" fillId="2" borderId="0" xfId="2" applyNumberFormat="1" applyFont="1" applyFill="1" applyBorder="1"/>
    <xf numFmtId="0" fontId="55" fillId="2" borderId="0" xfId="0" applyFont="1" applyFill="1" applyAlignment="1">
      <alignment horizontal="right" wrapText="1"/>
    </xf>
    <xf numFmtId="0" fontId="36" fillId="2" borderId="5" xfId="0" applyFont="1" applyFill="1" applyBorder="1" applyAlignment="1">
      <alignment horizontal="left" indent="1"/>
    </xf>
    <xf numFmtId="0" fontId="36" fillId="2" borderId="5" xfId="0" applyFont="1" applyFill="1" applyBorder="1" applyAlignment="1">
      <alignment horizontal="left" wrapText="1" indent="1"/>
    </xf>
    <xf numFmtId="0" fontId="36" fillId="2" borderId="5" xfId="0" applyFont="1" applyFill="1" applyBorder="1" applyAlignment="1">
      <alignment horizontal="left"/>
    </xf>
    <xf numFmtId="165" fontId="19" fillId="0" borderId="0" xfId="2" applyNumberFormat="1" applyFont="1"/>
    <xf numFmtId="1" fontId="19" fillId="2" borderId="5" xfId="25" applyNumberFormat="1" applyFont="1" applyFill="1" applyBorder="1" applyAlignment="1">
      <alignment vertical="center" wrapText="1"/>
    </xf>
    <xf numFmtId="1" fontId="19" fillId="14" borderId="5" xfId="25" applyNumberFormat="1" applyFont="1" applyFill="1" applyBorder="1" applyAlignment="1">
      <alignment vertical="center" wrapText="1"/>
    </xf>
    <xf numFmtId="0" fontId="19" fillId="2" borderId="5" xfId="0" applyFont="1" applyFill="1" applyBorder="1" applyAlignment="1">
      <alignment horizontal="left" vertical="center"/>
    </xf>
    <xf numFmtId="3" fontId="19" fillId="2" borderId="5" xfId="25" applyNumberFormat="1" applyFont="1" applyFill="1" applyBorder="1" applyAlignment="1">
      <alignment vertical="center" wrapText="1"/>
    </xf>
    <xf numFmtId="164" fontId="38" fillId="2" borderId="0" xfId="25" applyFont="1" applyFill="1" applyAlignment="1">
      <alignment horizontal="left" vertical="center"/>
    </xf>
    <xf numFmtId="165" fontId="19" fillId="2" borderId="0" xfId="2" applyNumberFormat="1" applyFont="1" applyFill="1"/>
    <xf numFmtId="0" fontId="19" fillId="2" borderId="5" xfId="0" applyFont="1" applyFill="1" applyBorder="1" applyAlignment="1">
      <alignment vertical="center"/>
    </xf>
    <xf numFmtId="164" fontId="55" fillId="2" borderId="0" xfId="25" applyFont="1" applyFill="1" applyAlignment="1">
      <alignment horizontal="center" vertical="center"/>
    </xf>
    <xf numFmtId="49" fontId="45" fillId="2" borderId="4" xfId="25" applyNumberFormat="1" applyFont="1" applyFill="1" applyBorder="1" applyAlignment="1">
      <alignment horizontal="center" vertical="center" wrapText="1"/>
    </xf>
    <xf numFmtId="49" fontId="55" fillId="2" borderId="16" xfId="25" applyNumberFormat="1" applyFont="1" applyFill="1" applyBorder="1" applyAlignment="1">
      <alignment horizontal="right" vertical="center" wrapText="1"/>
    </xf>
    <xf numFmtId="49" fontId="55" fillId="2" borderId="7" xfId="25" applyNumberFormat="1" applyFont="1" applyFill="1" applyBorder="1" applyAlignment="1">
      <alignment horizontal="right" vertical="center" wrapText="1"/>
    </xf>
    <xf numFmtId="49" fontId="55" fillId="2" borderId="22" xfId="25" applyNumberFormat="1" applyFont="1" applyFill="1" applyBorder="1" applyAlignment="1">
      <alignment horizontal="right" vertical="center" wrapText="1"/>
    </xf>
    <xf numFmtId="49" fontId="45" fillId="2" borderId="16" xfId="25" applyNumberFormat="1" applyFont="1" applyFill="1" applyBorder="1" applyAlignment="1">
      <alignment horizontal="center" vertical="center" wrapText="1"/>
    </xf>
    <xf numFmtId="0" fontId="60" fillId="2" borderId="0" xfId="0" applyFont="1" applyFill="1" applyAlignment="1">
      <alignment horizontal="center"/>
    </xf>
    <xf numFmtId="0" fontId="60" fillId="2" borderId="4" xfId="0" applyFont="1" applyFill="1" applyBorder="1" applyAlignment="1">
      <alignment horizontal="center" wrapText="1"/>
    </xf>
    <xf numFmtId="164" fontId="19" fillId="2" borderId="5" xfId="25" applyFont="1" applyFill="1" applyBorder="1" applyAlignment="1">
      <alignment wrapText="1"/>
    </xf>
    <xf numFmtId="169" fontId="19" fillId="2" borderId="7" xfId="0" applyNumberFormat="1" applyFont="1" applyFill="1" applyBorder="1" applyAlignment="1">
      <alignment horizontal="center" vertical="center"/>
    </xf>
    <xf numFmtId="169" fontId="19" fillId="2" borderId="5" xfId="0" applyNumberFormat="1" applyFont="1" applyFill="1" applyBorder="1" applyAlignment="1">
      <alignment horizontal="center" vertical="center"/>
    </xf>
    <xf numFmtId="165" fontId="18" fillId="2" borderId="0" xfId="2" applyNumberFormat="1" applyFont="1" applyFill="1" applyAlignment="1">
      <alignment horizontal="center"/>
    </xf>
    <xf numFmtId="167" fontId="18" fillId="2" borderId="0" xfId="4" applyNumberFormat="1" applyFont="1" applyFill="1" applyAlignment="1">
      <alignment horizontal="right" vertical="center" wrapText="1"/>
    </xf>
    <xf numFmtId="167" fontId="77" fillId="2" borderId="0" xfId="4" applyNumberFormat="1" applyFont="1" applyFill="1" applyAlignment="1">
      <alignment horizontal="right" vertical="center" wrapText="1" shrinkToFit="1"/>
    </xf>
    <xf numFmtId="167" fontId="18" fillId="2" borderId="0" xfId="4" applyNumberFormat="1" applyFont="1" applyFill="1" applyAlignment="1">
      <alignment horizontal="right" vertical="center" wrapText="1" shrinkToFit="1"/>
    </xf>
    <xf numFmtId="167" fontId="18" fillId="2" borderId="0" xfId="4" quotePrefix="1" applyNumberFormat="1" applyFont="1" applyFill="1" applyAlignment="1">
      <alignment horizontal="right" vertical="center" wrapText="1" shrinkToFit="1"/>
    </xf>
    <xf numFmtId="0" fontId="34" fillId="2" borderId="0" xfId="0" applyFont="1" applyFill="1" applyAlignment="1">
      <alignment horizontal="left" vertical="center" wrapText="1" indent="1"/>
    </xf>
    <xf numFmtId="0" fontId="24" fillId="2" borderId="0" xfId="0" applyFont="1" applyFill="1" applyAlignment="1">
      <alignment horizontal="center" vertical="center" wrapText="1"/>
    </xf>
    <xf numFmtId="0" fontId="28" fillId="2" borderId="0" xfId="0" applyFont="1" applyFill="1" applyAlignment="1">
      <alignment horizontal="right" vertical="center" wrapText="1"/>
    </xf>
    <xf numFmtId="165" fontId="19" fillId="2" borderId="7" xfId="2" applyNumberFormat="1" applyFont="1" applyFill="1" applyBorder="1" applyAlignment="1">
      <alignment horizontal="center" vertical="center"/>
    </xf>
    <xf numFmtId="0" fontId="19" fillId="2" borderId="7" xfId="0" applyFont="1" applyFill="1" applyBorder="1" applyAlignment="1">
      <alignment horizontal="justify" vertical="center"/>
    </xf>
    <xf numFmtId="0" fontId="80" fillId="2" borderId="5" xfId="2" applyNumberFormat="1" applyFont="1" applyFill="1" applyBorder="1" applyAlignment="1" applyProtection="1">
      <alignment horizontal="center" vertical="center" wrapText="1"/>
    </xf>
    <xf numFmtId="0" fontId="80" fillId="2" borderId="0" xfId="2" applyNumberFormat="1" applyFont="1" applyFill="1" applyBorder="1" applyAlignment="1">
      <alignment horizontal="center" vertical="center" wrapText="1"/>
    </xf>
    <xf numFmtId="0" fontId="41" fillId="2" borderId="5" xfId="2" applyNumberFormat="1" applyFont="1" applyFill="1" applyBorder="1" applyAlignment="1" applyProtection="1">
      <alignment horizontal="center" vertical="center" wrapText="1"/>
    </xf>
    <xf numFmtId="3" fontId="5" fillId="7" borderId="5" xfId="0" applyNumberFormat="1" applyFont="1" applyFill="1" applyBorder="1" applyAlignment="1">
      <alignment horizontal="right" vertical="center" wrapText="1"/>
    </xf>
    <xf numFmtId="0" fontId="24" fillId="2" borderId="5" xfId="2" applyNumberFormat="1" applyFont="1" applyFill="1" applyBorder="1" applyAlignment="1">
      <alignment horizontal="center" vertical="center" wrapText="1"/>
    </xf>
    <xf numFmtId="0" fontId="22" fillId="16" borderId="5" xfId="0" applyFont="1" applyFill="1" applyBorder="1" applyAlignment="1">
      <alignment horizontal="center" vertical="center"/>
    </xf>
    <xf numFmtId="0" fontId="2" fillId="2" borderId="0" xfId="0" applyFont="1" applyFill="1" applyAlignment="1">
      <alignment horizontal="center"/>
    </xf>
    <xf numFmtId="0" fontId="40" fillId="2" borderId="0" xfId="2" applyNumberFormat="1" applyFont="1" applyFill="1" applyAlignment="1">
      <alignment horizontal="center"/>
    </xf>
    <xf numFmtId="0" fontId="80" fillId="2" borderId="5" xfId="2" applyNumberFormat="1" applyFont="1" applyFill="1" applyBorder="1" applyAlignment="1">
      <alignment horizontal="center" vertical="center" wrapText="1"/>
    </xf>
    <xf numFmtId="0" fontId="80" fillId="2" borderId="5" xfId="2" applyNumberFormat="1" applyFont="1" applyFill="1" applyBorder="1" applyAlignment="1">
      <alignment horizontal="center" wrapText="1"/>
    </xf>
    <xf numFmtId="0" fontId="80" fillId="16" borderId="5" xfId="2" applyNumberFormat="1" applyFont="1" applyFill="1" applyBorder="1" applyAlignment="1">
      <alignment horizontal="center" vertical="center" wrapText="1"/>
    </xf>
    <xf numFmtId="0" fontId="80" fillId="16" borderId="5" xfId="2" applyNumberFormat="1" applyFont="1" applyFill="1" applyBorder="1" applyAlignment="1">
      <alignment horizontal="center" vertical="center"/>
    </xf>
    <xf numFmtId="0" fontId="80" fillId="2" borderId="5" xfId="2" applyNumberFormat="1" applyFont="1" applyFill="1" applyBorder="1" applyAlignment="1">
      <alignment horizontal="center" vertical="center"/>
    </xf>
    <xf numFmtId="164" fontId="19" fillId="2" borderId="5" xfId="13" applyFont="1" applyFill="1" applyBorder="1" applyAlignment="1">
      <alignment vertical="center" wrapText="1"/>
    </xf>
    <xf numFmtId="0" fontId="38" fillId="16" borderId="5" xfId="0" quotePrefix="1" applyFont="1" applyFill="1" applyBorder="1" applyAlignment="1">
      <alignment wrapText="1"/>
    </xf>
    <xf numFmtId="3" fontId="30" fillId="16" borderId="5" xfId="0" quotePrefix="1" applyNumberFormat="1" applyFont="1" applyFill="1" applyBorder="1" applyAlignment="1">
      <alignment vertical="center" wrapText="1"/>
    </xf>
    <xf numFmtId="0" fontId="19" fillId="2" borderId="5" xfId="0" applyFont="1" applyFill="1" applyBorder="1" applyAlignment="1">
      <alignment horizontal="justify" vertical="top"/>
    </xf>
    <xf numFmtId="164" fontId="19" fillId="2" borderId="5" xfId="13" applyFont="1" applyFill="1" applyBorder="1" applyAlignment="1">
      <alignment horizontal="justify" vertical="top"/>
    </xf>
    <xf numFmtId="0" fontId="67" fillId="2" borderId="5"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30" fillId="16" borderId="5" xfId="0" applyFont="1" applyFill="1" applyBorder="1" applyAlignment="1">
      <alignment horizontal="justify" vertical="top"/>
    </xf>
    <xf numFmtId="3" fontId="19" fillId="2" borderId="5" xfId="0" quotePrefix="1" applyNumberFormat="1" applyFont="1" applyFill="1" applyBorder="1"/>
    <xf numFmtId="0" fontId="19" fillId="2" borderId="5" xfId="0" applyFont="1" applyFill="1" applyBorder="1" applyAlignment="1">
      <alignment horizontal="justify" vertical="top" wrapText="1"/>
    </xf>
    <xf numFmtId="164" fontId="30" fillId="16" borderId="5" xfId="13" applyFont="1" applyFill="1" applyBorder="1" applyAlignment="1">
      <alignment horizontal="justify" vertical="top"/>
    </xf>
    <xf numFmtId="3" fontId="38" fillId="16" borderId="5" xfId="0" applyNumberFormat="1" applyFont="1" applyFill="1" applyBorder="1" applyAlignment="1">
      <alignment horizontal="right" vertical="center"/>
    </xf>
    <xf numFmtId="0" fontId="38" fillId="2" borderId="5" xfId="0" applyFont="1" applyFill="1" applyBorder="1" applyAlignment="1">
      <alignment vertical="center"/>
    </xf>
    <xf numFmtId="0" fontId="38" fillId="16" borderId="5" xfId="0" applyFont="1" applyFill="1" applyBorder="1" applyAlignment="1">
      <alignment horizontal="justify" vertical="center"/>
    </xf>
    <xf numFmtId="0" fontId="18" fillId="2" borderId="5" xfId="0" applyFont="1" applyFill="1" applyBorder="1"/>
    <xf numFmtId="4" fontId="19" fillId="2" borderId="5" xfId="0" quotePrefix="1" applyNumberFormat="1" applyFont="1" applyFill="1" applyBorder="1" applyAlignment="1">
      <alignment vertical="center" wrapText="1"/>
    </xf>
    <xf numFmtId="4" fontId="19" fillId="2" borderId="5" xfId="0" quotePrefix="1" applyNumberFormat="1" applyFont="1" applyFill="1" applyBorder="1" applyAlignment="1">
      <alignment vertical="center"/>
    </xf>
    <xf numFmtId="4" fontId="18" fillId="2" borderId="5" xfId="0" quotePrefix="1" applyNumberFormat="1" applyFont="1" applyFill="1" applyBorder="1" applyAlignment="1">
      <alignment vertical="center"/>
    </xf>
    <xf numFmtId="169" fontId="80" fillId="2" borderId="5" xfId="14" applyNumberFormat="1" applyFont="1" applyFill="1" applyBorder="1" applyAlignment="1">
      <alignment horizontal="center" vertical="center"/>
    </xf>
    <xf numFmtId="169" fontId="80" fillId="14" borderId="5" xfId="14" applyNumberFormat="1" applyFont="1" applyFill="1" applyBorder="1" applyAlignment="1">
      <alignment horizontal="center" vertical="center"/>
    </xf>
    <xf numFmtId="169" fontId="41" fillId="2" borderId="5" xfId="14" applyNumberFormat="1" applyFont="1" applyFill="1" applyBorder="1" applyAlignment="1">
      <alignment horizontal="center" vertical="center"/>
    </xf>
    <xf numFmtId="0" fontId="80" fillId="2" borderId="0" xfId="0" applyFont="1" applyFill="1"/>
    <xf numFmtId="164" fontId="55" fillId="2" borderId="16" xfId="14" applyFont="1" applyFill="1" applyBorder="1" applyAlignment="1">
      <alignment horizontal="right" vertical="center" wrapText="1"/>
    </xf>
    <xf numFmtId="164" fontId="55" fillId="2" borderId="16" xfId="14" applyFont="1" applyFill="1" applyBorder="1" applyAlignment="1">
      <alignment horizontal="center" vertical="center" wrapText="1"/>
    </xf>
    <xf numFmtId="169" fontId="80" fillId="14" borderId="7" xfId="14" applyNumberFormat="1" applyFont="1" applyFill="1" applyBorder="1" applyAlignment="1">
      <alignment horizontal="center" vertical="center" wrapText="1"/>
    </xf>
    <xf numFmtId="164" fontId="72" fillId="14" borderId="7" xfId="14" applyFont="1" applyFill="1" applyBorder="1" applyAlignment="1">
      <alignment vertical="center" wrapText="1"/>
    </xf>
    <xf numFmtId="3" fontId="30" fillId="14" borderId="7" xfId="14" applyNumberFormat="1" applyFont="1" applyFill="1" applyBorder="1" applyAlignment="1">
      <alignment horizontal="right" vertical="center" wrapText="1"/>
    </xf>
    <xf numFmtId="164" fontId="73" fillId="7" borderId="0" xfId="14" applyFont="1" applyFill="1" applyAlignment="1">
      <alignment vertical="center"/>
    </xf>
    <xf numFmtId="164" fontId="73" fillId="7" borderId="0" xfId="14" applyFont="1" applyFill="1" applyAlignment="1">
      <alignment horizontal="center" vertical="center"/>
    </xf>
    <xf numFmtId="0" fontId="60" fillId="2" borderId="4" xfId="0" applyFont="1" applyFill="1" applyBorder="1" applyAlignment="1">
      <alignment horizontal="center" vertical="center" wrapText="1"/>
    </xf>
    <xf numFmtId="0" fontId="60" fillId="8" borderId="4" xfId="0" applyFont="1" applyFill="1" applyBorder="1" applyAlignment="1">
      <alignment horizontal="center" vertical="center" wrapText="1"/>
    </xf>
    <xf numFmtId="0" fontId="60" fillId="2" borderId="11" xfId="0" applyFont="1" applyFill="1" applyBorder="1" applyAlignment="1">
      <alignment horizontal="right" vertical="center" wrapText="1"/>
    </xf>
    <xf numFmtId="0" fontId="18" fillId="2" borderId="0" xfId="0" quotePrefix="1" applyFont="1" applyFill="1" applyAlignment="1">
      <alignment horizontal="center" vertical="center"/>
    </xf>
    <xf numFmtId="164" fontId="27" fillId="7" borderId="5" xfId="15" applyFont="1" applyFill="1" applyBorder="1" applyAlignment="1">
      <alignment horizontal="left" vertical="center"/>
    </xf>
    <xf numFmtId="3" fontId="73" fillId="7" borderId="7" xfId="16" applyFont="1" applyFill="1" applyBorder="1" applyAlignment="1">
      <alignment horizontal="center" vertical="center"/>
      <protection locked="0"/>
    </xf>
    <xf numFmtId="0" fontId="73" fillId="7" borderId="7" xfId="0" applyFont="1" applyFill="1" applyBorder="1"/>
    <xf numFmtId="0" fontId="34" fillId="2" borderId="0" xfId="0" quotePrefix="1" applyFont="1" applyFill="1" applyAlignment="1">
      <alignment horizontal="center" vertical="center"/>
    </xf>
    <xf numFmtId="164" fontId="36" fillId="2" borderId="5" xfId="15" applyFill="1" applyBorder="1" applyAlignment="1">
      <alignment horizontal="right" vertical="center" wrapText="1" indent="2"/>
    </xf>
    <xf numFmtId="3" fontId="36" fillId="2" borderId="5" xfId="16" applyFont="1" applyFill="1" applyBorder="1" applyAlignment="1">
      <alignment horizontal="center" vertical="center" wrapText="1"/>
      <protection locked="0"/>
    </xf>
    <xf numFmtId="3" fontId="36" fillId="2" borderId="5" xfId="16" quotePrefix="1" applyFont="1" applyFill="1" applyBorder="1" applyAlignment="1">
      <alignment horizontal="center" vertical="center" wrapText="1"/>
      <protection locked="0"/>
    </xf>
    <xf numFmtId="164" fontId="66" fillId="2" borderId="5" xfId="15" applyFont="1" applyFill="1" applyBorder="1" applyAlignment="1">
      <alignment horizontal="right" vertical="center" wrapText="1" indent="2"/>
    </xf>
    <xf numFmtId="0" fontId="7" fillId="2" borderId="0" xfId="0" applyFont="1" applyFill="1" applyAlignment="1">
      <alignment vertical="center"/>
    </xf>
    <xf numFmtId="164" fontId="55" fillId="2" borderId="16" xfId="14" applyFont="1" applyFill="1" applyBorder="1" applyAlignment="1">
      <alignment horizontal="center" vertical="center"/>
    </xf>
    <xf numFmtId="0" fontId="18" fillId="2" borderId="0" xfId="26" applyFont="1" applyFill="1"/>
    <xf numFmtId="0" fontId="2" fillId="2" borderId="0" xfId="26" applyFont="1" applyFill="1"/>
    <xf numFmtId="0" fontId="69" fillId="2" borderId="44" xfId="26" applyFont="1" applyFill="1" applyBorder="1" applyAlignment="1">
      <alignment horizontal="left" vertical="center" wrapText="1"/>
    </xf>
    <xf numFmtId="0" fontId="69" fillId="2" borderId="44" xfId="26" applyFont="1" applyFill="1" applyBorder="1" applyAlignment="1">
      <alignment horizontal="right" vertical="center" wrapText="1"/>
    </xf>
    <xf numFmtId="0" fontId="26" fillId="2" borderId="45" xfId="26" applyFont="1" applyFill="1" applyBorder="1" applyAlignment="1">
      <alignment horizontal="left" vertical="center" wrapText="1"/>
    </xf>
    <xf numFmtId="172" fontId="26" fillId="2" borderId="45" xfId="26" applyNumberFormat="1" applyFont="1" applyFill="1" applyBorder="1" applyAlignment="1">
      <alignment horizontal="right" vertical="center" wrapText="1"/>
    </xf>
    <xf numFmtId="173" fontId="26" fillId="2" borderId="45" xfId="26" applyNumberFormat="1" applyFont="1" applyFill="1" applyBorder="1" applyAlignment="1">
      <alignment horizontal="right" vertical="center" wrapText="1"/>
    </xf>
    <xf numFmtId="0" fontId="26" fillId="2" borderId="46" xfId="26" applyFont="1" applyFill="1" applyBorder="1" applyAlignment="1">
      <alignment horizontal="left" vertical="center" wrapText="1"/>
    </xf>
    <xf numFmtId="172" fontId="26" fillId="2" borderId="46" xfId="26" applyNumberFormat="1" applyFont="1" applyFill="1" applyBorder="1" applyAlignment="1">
      <alignment horizontal="right" vertical="center" wrapText="1"/>
    </xf>
    <xf numFmtId="173" fontId="26" fillId="2" borderId="46" xfId="26" applyNumberFormat="1" applyFont="1" applyFill="1" applyBorder="1" applyAlignment="1">
      <alignment horizontal="right" vertical="center" wrapText="1"/>
    </xf>
    <xf numFmtId="164" fontId="27" fillId="7" borderId="47" xfId="14" applyFont="1" applyFill="1" applyBorder="1" applyAlignment="1">
      <alignment vertical="center"/>
    </xf>
    <xf numFmtId="172" fontId="111" fillId="7" borderId="47" xfId="26" applyNumberFormat="1" applyFont="1" applyFill="1" applyBorder="1" applyAlignment="1">
      <alignment horizontal="right" vertical="center" wrapText="1"/>
    </xf>
    <xf numFmtId="173" fontId="111" fillId="7" borderId="47" xfId="26" applyNumberFormat="1" applyFont="1" applyFill="1" applyBorder="1" applyAlignment="1">
      <alignment horizontal="right" vertical="center" wrapText="1"/>
    </xf>
    <xf numFmtId="49" fontId="41" fillId="2" borderId="0" xfId="0" applyNumberFormat="1" applyFont="1" applyFill="1" applyAlignment="1">
      <alignment horizontal="center" vertical="center" wrapText="1"/>
    </xf>
    <xf numFmtId="49" fontId="112" fillId="2" borderId="0" xfId="0" applyNumberFormat="1" applyFont="1" applyFill="1" applyAlignment="1">
      <alignment horizontal="center" vertical="center" wrapText="1"/>
    </xf>
    <xf numFmtId="49" fontId="80" fillId="2" borderId="0" xfId="0" applyNumberFormat="1" applyFont="1" applyFill="1" applyAlignment="1">
      <alignment horizontal="center" vertical="center" wrapText="1"/>
    </xf>
    <xf numFmtId="49" fontId="113" fillId="2" borderId="0" xfId="0" applyNumberFormat="1" applyFont="1" applyFill="1" applyAlignment="1">
      <alignment horizontal="center" vertical="center" wrapText="1"/>
    </xf>
    <xf numFmtId="0" fontId="115" fillId="2" borderId="0" xfId="0" applyFont="1" applyFill="1"/>
    <xf numFmtId="0" fontId="116" fillId="2" borderId="0" xfId="0" applyFont="1" applyFill="1" applyAlignment="1">
      <alignment horizontal="center" vertical="center" wrapText="1"/>
    </xf>
    <xf numFmtId="0" fontId="86" fillId="2" borderId="0" xfId="0" applyFont="1" applyFill="1" applyAlignment="1">
      <alignment horizontal="center" vertical="center" wrapText="1"/>
    </xf>
    <xf numFmtId="0" fontId="63" fillId="2" borderId="4"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3" fontId="117" fillId="2" borderId="5" xfId="0" applyNumberFormat="1" applyFont="1" applyFill="1" applyBorder="1" applyAlignment="1">
      <alignment vertical="center" wrapText="1"/>
    </xf>
    <xf numFmtId="3" fontId="67" fillId="2" borderId="5" xfId="0" applyNumberFormat="1" applyFont="1" applyFill="1" applyBorder="1" applyAlignment="1">
      <alignment vertical="center" wrapText="1"/>
    </xf>
    <xf numFmtId="49" fontId="118" fillId="2" borderId="5" xfId="0" applyNumberFormat="1" applyFont="1" applyFill="1" applyBorder="1" applyAlignment="1">
      <alignment horizontal="center" vertical="center" wrapText="1"/>
    </xf>
    <xf numFmtId="0" fontId="118" fillId="2" borderId="5" xfId="0" applyFont="1" applyFill="1" applyBorder="1" applyAlignment="1">
      <alignment vertical="center" wrapText="1"/>
    </xf>
    <xf numFmtId="0" fontId="40" fillId="2" borderId="5" xfId="0" applyFont="1" applyFill="1" applyBorder="1" applyAlignment="1">
      <alignment vertical="center" wrapText="1"/>
    </xf>
    <xf numFmtId="49" fontId="18" fillId="14" borderId="7" xfId="0" applyNumberFormat="1" applyFont="1" applyFill="1" applyBorder="1" applyAlignment="1">
      <alignment horizontal="center" vertical="center" wrapText="1"/>
    </xf>
    <xf numFmtId="0" fontId="18" fillId="14" borderId="7" xfId="0" applyFont="1" applyFill="1" applyBorder="1" applyAlignment="1">
      <alignment vertical="center" wrapText="1"/>
    </xf>
    <xf numFmtId="3" fontId="117" fillId="14" borderId="7" xfId="0" applyNumberFormat="1" applyFont="1" applyFill="1" applyBorder="1" applyAlignment="1">
      <alignment vertical="center" wrapText="1"/>
    </xf>
    <xf numFmtId="3" fontId="67" fillId="14" borderId="7" xfId="0" applyNumberFormat="1" applyFont="1" applyFill="1" applyBorder="1" applyAlignment="1">
      <alignment vertical="center" wrapText="1"/>
    </xf>
    <xf numFmtId="0" fontId="120" fillId="2" borderId="0" xfId="0" applyFont="1" applyFill="1"/>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164" fontId="56" fillId="7" borderId="0" xfId="9" applyFont="1" applyFill="1" applyBorder="1" applyAlignment="1">
      <alignment vertical="center"/>
    </xf>
    <xf numFmtId="164" fontId="38" fillId="14" borderId="7" xfId="9" applyFont="1" applyFill="1" applyBorder="1"/>
    <xf numFmtId="170" fontId="38" fillId="14" borderId="7" xfId="10" applyFont="1" applyFill="1" applyBorder="1">
      <alignment horizontal="center"/>
    </xf>
    <xf numFmtId="171" fontId="38" fillId="14" borderId="7" xfId="8" applyNumberFormat="1" applyFont="1" applyFill="1" applyBorder="1" applyAlignment="1">
      <alignment horizontal="right" indent="2"/>
    </xf>
    <xf numFmtId="0" fontId="48" fillId="2" borderId="0" xfId="0" applyFont="1" applyFill="1" applyAlignment="1">
      <alignment horizontal="center" wrapText="1"/>
    </xf>
    <xf numFmtId="164" fontId="5" fillId="7" borderId="0" xfId="9" applyFont="1" applyFill="1" applyBorder="1" applyAlignment="1">
      <alignment vertical="center"/>
    </xf>
    <xf numFmtId="170" fontId="5" fillId="7" borderId="0" xfId="10" applyFont="1" applyFill="1" applyBorder="1" applyAlignment="1">
      <alignment horizontal="center" vertical="center"/>
    </xf>
    <xf numFmtId="171" fontId="5" fillId="7" borderId="0" xfId="8" applyNumberFormat="1" applyFont="1" applyFill="1" applyAlignment="1">
      <alignment horizontal="right" vertical="center"/>
    </xf>
    <xf numFmtId="0" fontId="12" fillId="2" borderId="0" xfId="0" applyFont="1" applyFill="1" applyAlignment="1">
      <alignment horizontal="justify" wrapText="1"/>
    </xf>
    <xf numFmtId="0" fontId="114" fillId="2" borderId="4" xfId="0" applyFont="1" applyFill="1" applyBorder="1" applyAlignment="1">
      <alignment horizontal="center" vertical="center" wrapText="1"/>
    </xf>
    <xf numFmtId="0" fontId="24" fillId="2" borderId="4" xfId="0" applyFont="1" applyFill="1" applyBorder="1" applyAlignment="1">
      <alignment horizontal="center" vertical="center" wrapText="1"/>
    </xf>
    <xf numFmtId="165" fontId="66" fillId="2" borderId="5" xfId="2" applyNumberFormat="1" applyFont="1" applyFill="1" applyBorder="1" applyAlignment="1">
      <alignment horizontal="center" vertical="center"/>
    </xf>
    <xf numFmtId="0" fontId="66" fillId="2" borderId="5" xfId="0" applyFont="1" applyFill="1" applyBorder="1" applyAlignment="1">
      <alignment vertical="center" wrapText="1"/>
    </xf>
    <xf numFmtId="3" fontId="12" fillId="2" borderId="5" xfId="0" quotePrefix="1" applyNumberFormat="1" applyFont="1" applyFill="1" applyBorder="1" applyAlignment="1">
      <alignment vertical="center"/>
    </xf>
    <xf numFmtId="165" fontId="33" fillId="2" borderId="5" xfId="2" applyNumberFormat="1" applyFont="1" applyFill="1" applyBorder="1" applyAlignment="1">
      <alignment horizontal="left" vertical="center" wrapText="1" indent="2"/>
    </xf>
    <xf numFmtId="164" fontId="33" fillId="2" borderId="5" xfId="15" applyFont="1" applyFill="1" applyBorder="1" applyAlignment="1">
      <alignment horizontal="left" vertical="center" wrapText="1" indent="2"/>
    </xf>
    <xf numFmtId="3" fontId="33" fillId="2" borderId="5" xfId="16" applyFont="1" applyFill="1" applyBorder="1" applyAlignment="1">
      <alignment horizontal="center" vertical="center" wrapText="1"/>
      <protection locked="0"/>
    </xf>
    <xf numFmtId="0" fontId="43" fillId="2" borderId="5" xfId="0" applyFont="1" applyFill="1" applyBorder="1" applyAlignment="1">
      <alignment vertical="center" wrapText="1"/>
    </xf>
    <xf numFmtId="0" fontId="80" fillId="2" borderId="0" xfId="0" applyFont="1" applyFill="1" applyAlignment="1">
      <alignment horizontal="center" vertical="center" wrapText="1"/>
    </xf>
    <xf numFmtId="3" fontId="34" fillId="14" borderId="22" xfId="0" applyNumberFormat="1" applyFont="1" applyFill="1" applyBorder="1" applyAlignment="1">
      <alignment horizontal="right" vertical="center" wrapText="1"/>
    </xf>
    <xf numFmtId="3" fontId="34" fillId="14" borderId="5" xfId="0" applyNumberFormat="1" applyFont="1" applyFill="1" applyBorder="1" applyAlignment="1">
      <alignment horizontal="right" vertical="center" wrapText="1"/>
    </xf>
    <xf numFmtId="3" fontId="56" fillId="7" borderId="5" xfId="0" applyNumberFormat="1" applyFont="1" applyFill="1" applyBorder="1" applyAlignment="1">
      <alignment horizontal="right" vertical="center" wrapText="1"/>
    </xf>
    <xf numFmtId="166" fontId="36" fillId="2" borderId="0" xfId="0" applyNumberFormat="1" applyFont="1" applyFill="1" applyAlignment="1">
      <alignment horizontal="center" vertical="center" wrapText="1"/>
    </xf>
    <xf numFmtId="0" fontId="36" fillId="2" borderId="22" xfId="0" applyFont="1" applyFill="1" applyBorder="1" applyAlignment="1">
      <alignment vertical="center" wrapText="1"/>
    </xf>
    <xf numFmtId="3" fontId="34" fillId="2" borderId="22" xfId="0" applyNumberFormat="1" applyFont="1" applyFill="1" applyBorder="1" applyAlignment="1">
      <alignment horizontal="right" vertical="center" wrapText="1"/>
    </xf>
    <xf numFmtId="3" fontId="36" fillId="2" borderId="22" xfId="0" applyNumberFormat="1" applyFont="1" applyFill="1" applyBorder="1" applyAlignment="1">
      <alignment horizontal="right" vertical="center" wrapText="1"/>
    </xf>
    <xf numFmtId="3" fontId="36" fillId="2" borderId="5" xfId="0" applyNumberFormat="1" applyFont="1" applyFill="1" applyBorder="1" applyAlignment="1">
      <alignment horizontal="right" vertical="center" wrapText="1"/>
    </xf>
    <xf numFmtId="166" fontId="19" fillId="2" borderId="0" xfId="0" applyNumberFormat="1" applyFont="1" applyFill="1" applyAlignment="1">
      <alignment horizontal="center" vertical="center" wrapText="1"/>
    </xf>
    <xf numFmtId="166" fontId="19" fillId="0" borderId="0" xfId="0" applyNumberFormat="1" applyFont="1" applyAlignment="1">
      <alignment horizontal="center" vertical="center" wrapText="1"/>
    </xf>
    <xf numFmtId="0" fontId="19" fillId="2" borderId="0" xfId="0" applyFont="1" applyFill="1" applyAlignment="1">
      <alignment horizontal="center" vertical="center" wrapText="1"/>
    </xf>
    <xf numFmtId="0" fontId="98" fillId="2" borderId="0" xfId="0" applyFont="1" applyFill="1"/>
    <xf numFmtId="0" fontId="122" fillId="8" borderId="0" xfId="27" applyFont="1" applyFill="1" applyAlignment="1">
      <alignment horizontal="left" wrapText="1"/>
    </xf>
    <xf numFmtId="0" fontId="83" fillId="0" borderId="0" xfId="0" applyFont="1" applyAlignment="1">
      <alignment horizontal="left" vertical="center" wrapText="1"/>
    </xf>
    <xf numFmtId="3" fontId="5" fillId="7" borderId="22" xfId="0" applyNumberFormat="1" applyFont="1" applyFill="1" applyBorder="1" applyAlignment="1">
      <alignment horizontal="right" vertical="center"/>
    </xf>
    <xf numFmtId="3" fontId="119" fillId="2" borderId="7" xfId="0" applyNumberFormat="1" applyFont="1" applyFill="1" applyBorder="1" applyAlignment="1">
      <alignment horizontal="center" vertical="center" wrapText="1"/>
    </xf>
    <xf numFmtId="0" fontId="36" fillId="0" borderId="5" xfId="0" applyFont="1" applyBorder="1" applyAlignment="1">
      <alignment horizontal="left" vertical="center" wrapText="1"/>
    </xf>
    <xf numFmtId="165" fontId="29" fillId="0" borderId="0" xfId="2" applyNumberFormat="1" applyFont="1" applyFill="1" applyBorder="1" applyAlignment="1">
      <alignment vertical="center" wrapText="1"/>
    </xf>
    <xf numFmtId="0" fontId="12" fillId="2" borderId="0" xfId="0" applyFont="1" applyFill="1" applyAlignment="1">
      <alignment vertical="center" wrapText="1"/>
    </xf>
    <xf numFmtId="0" fontId="55" fillId="2" borderId="11" xfId="0" applyFont="1" applyFill="1" applyBorder="1" applyAlignment="1">
      <alignment horizontal="right" vertical="center"/>
    </xf>
    <xf numFmtId="165" fontId="34" fillId="2" borderId="0" xfId="2" applyNumberFormat="1" applyFont="1" applyFill="1" applyBorder="1" applyAlignment="1">
      <alignment vertical="center" wrapText="1"/>
    </xf>
    <xf numFmtId="0" fontId="34" fillId="2" borderId="22" xfId="0" applyFont="1" applyFill="1" applyBorder="1" applyAlignment="1">
      <alignment vertical="center" wrapText="1"/>
    </xf>
    <xf numFmtId="3" fontId="34" fillId="2" borderId="22" xfId="0" applyNumberFormat="1" applyFont="1" applyFill="1" applyBorder="1" applyAlignment="1">
      <alignment vertical="center" wrapText="1"/>
    </xf>
    <xf numFmtId="10" fontId="34" fillId="2" borderId="22" xfId="0" applyNumberFormat="1" applyFont="1" applyFill="1" applyBorder="1" applyAlignment="1">
      <alignment horizontal="right" vertical="center" wrapText="1"/>
    </xf>
    <xf numFmtId="165" fontId="36" fillId="2" borderId="0" xfId="2" applyNumberFormat="1" applyFont="1" applyFill="1" applyBorder="1" applyAlignment="1">
      <alignment horizontal="left" vertical="center" wrapText="1"/>
    </xf>
    <xf numFmtId="10" fontId="34" fillId="2" borderId="5" xfId="0" applyNumberFormat="1" applyFont="1" applyFill="1" applyBorder="1" applyAlignment="1">
      <alignment horizontal="right" vertical="center" wrapText="1"/>
    </xf>
    <xf numFmtId="10" fontId="29" fillId="7" borderId="5" xfId="0" applyNumberFormat="1" applyFont="1" applyFill="1" applyBorder="1" applyAlignment="1">
      <alignment horizontal="right" vertical="center" wrapText="1"/>
    </xf>
    <xf numFmtId="3" fontId="5" fillId="7" borderId="5" xfId="0" applyNumberFormat="1" applyFont="1" applyFill="1" applyBorder="1" applyAlignment="1">
      <alignment vertical="center"/>
    </xf>
    <xf numFmtId="169" fontId="80" fillId="2" borderId="0" xfId="0" applyNumberFormat="1" applyFont="1" applyFill="1" applyAlignment="1">
      <alignment horizontal="center" wrapText="1"/>
    </xf>
    <xf numFmtId="0" fontId="24" fillId="2" borderId="0" xfId="0" applyFont="1" applyFill="1" applyAlignment="1">
      <alignment horizontal="center" vertical="center"/>
    </xf>
    <xf numFmtId="164" fontId="55" fillId="2" borderId="0" xfId="12" applyFont="1" applyFill="1" applyAlignment="1">
      <alignment vertical="center" wrapText="1"/>
    </xf>
    <xf numFmtId="49" fontId="36" fillId="2" borderId="0" xfId="12" applyNumberFormat="1" applyFill="1" applyAlignment="1">
      <alignment horizontal="center" vertical="center" wrapText="1"/>
    </xf>
    <xf numFmtId="49" fontId="36" fillId="2" borderId="0" xfId="12" quotePrefix="1" applyNumberFormat="1" applyFill="1" applyAlignment="1">
      <alignment horizontal="center" vertical="center" wrapText="1"/>
    </xf>
    <xf numFmtId="169" fontId="36" fillId="2" borderId="0" xfId="12" applyNumberFormat="1" applyFill="1" applyAlignment="1">
      <alignment horizontal="center" vertical="center" wrapText="1"/>
    </xf>
    <xf numFmtId="164" fontId="36" fillId="2" borderId="7" xfId="12" applyFill="1" applyBorder="1" applyAlignment="1">
      <alignment horizontal="left" vertical="center" wrapText="1"/>
    </xf>
    <xf numFmtId="3" fontId="36" fillId="2" borderId="7" xfId="12" applyNumberFormat="1" applyFill="1" applyBorder="1" applyAlignment="1">
      <alignment horizontal="center" vertical="center" wrapText="1"/>
    </xf>
    <xf numFmtId="164" fontId="36" fillId="2" borderId="5" xfId="12" applyFill="1" applyBorder="1" applyAlignment="1">
      <alignment vertical="center" wrapText="1"/>
    </xf>
    <xf numFmtId="3" fontId="36" fillId="2" borderId="5" xfId="12" applyNumberFormat="1" applyFill="1" applyBorder="1" applyAlignment="1">
      <alignment horizontal="center" vertical="center" wrapText="1"/>
    </xf>
    <xf numFmtId="169" fontId="36" fillId="2" borderId="0" xfId="12" quotePrefix="1" applyNumberFormat="1" applyFill="1" applyAlignment="1">
      <alignment horizontal="center" vertical="center" wrapText="1"/>
    </xf>
    <xf numFmtId="164" fontId="36" fillId="2" borderId="5" xfId="12" applyFill="1" applyBorder="1" applyAlignment="1">
      <alignment horizontal="left" vertical="center" wrapText="1"/>
    </xf>
    <xf numFmtId="164" fontId="123" fillId="2" borderId="5" xfId="12" applyFont="1" applyFill="1" applyBorder="1" applyAlignment="1">
      <alignment horizontal="left" vertical="center" wrapText="1"/>
    </xf>
    <xf numFmtId="0" fontId="59" fillId="12" borderId="0" xfId="0" applyFont="1" applyFill="1" applyAlignment="1">
      <alignment vertical="center" wrapText="1"/>
    </xf>
    <xf numFmtId="169" fontId="59" fillId="12" borderId="0" xfId="0" applyNumberFormat="1" applyFont="1" applyFill="1" applyAlignment="1">
      <alignment horizontal="right" vertical="center"/>
    </xf>
    <xf numFmtId="0" fontId="59" fillId="8" borderId="0" xfId="0" applyFont="1" applyFill="1" applyAlignment="1">
      <alignment vertical="center" wrapText="1"/>
    </xf>
    <xf numFmtId="169" fontId="59" fillId="8" borderId="0" xfId="0" applyNumberFormat="1" applyFont="1" applyFill="1" applyAlignment="1">
      <alignment horizontal="right" vertical="center"/>
    </xf>
    <xf numFmtId="0" fontId="7" fillId="2" borderId="0" xfId="0" applyFont="1" applyFill="1" applyAlignment="1">
      <alignment horizontal="left"/>
    </xf>
    <xf numFmtId="166" fontId="48" fillId="2" borderId="4" xfId="2" applyNumberFormat="1" applyFont="1" applyFill="1" applyBorder="1" applyAlignment="1" applyProtection="1">
      <alignment horizontal="center" vertical="center" wrapText="1"/>
    </xf>
    <xf numFmtId="0" fontId="48" fillId="2" borderId="0" xfId="0" applyFont="1" applyFill="1"/>
    <xf numFmtId="174" fontId="2" fillId="2" borderId="5" xfId="0" applyNumberFormat="1" applyFont="1" applyFill="1" applyBorder="1" applyAlignment="1">
      <alignment horizontal="center"/>
    </xf>
    <xf numFmtId="0" fontId="93" fillId="2" borderId="7" xfId="0" applyFont="1" applyFill="1" applyBorder="1"/>
    <xf numFmtId="0" fontId="93" fillId="2" borderId="5" xfId="0" applyFont="1" applyFill="1" applyBorder="1"/>
    <xf numFmtId="0" fontId="36" fillId="0" borderId="7" xfId="0" applyFont="1" applyBorder="1" applyAlignment="1">
      <alignment horizontal="left" vertical="center" wrapText="1"/>
    </xf>
    <xf numFmtId="10" fontId="34" fillId="8" borderId="7" xfId="0" applyNumberFormat="1" applyFont="1" applyFill="1" applyBorder="1" applyAlignment="1">
      <alignment horizontal="center" vertical="center" wrapText="1"/>
    </xf>
    <xf numFmtId="10" fontId="34" fillId="8" borderId="5" xfId="0" applyNumberFormat="1" applyFont="1" applyFill="1" applyBorder="1" applyAlignment="1">
      <alignment horizontal="center" vertical="center" wrapText="1"/>
    </xf>
    <xf numFmtId="17" fontId="55" fillId="2" borderId="11" xfId="0" applyNumberFormat="1" applyFont="1" applyFill="1" applyBorder="1" applyAlignment="1">
      <alignment horizontal="center" vertical="center" wrapText="1"/>
    </xf>
    <xf numFmtId="3" fontId="36" fillId="2" borderId="5" xfId="24" applyFont="1" applyFill="1" applyBorder="1">
      <alignment horizontal="right" vertical="center"/>
      <protection locked="0"/>
    </xf>
    <xf numFmtId="3" fontId="36" fillId="14" borderId="5" xfId="24" applyFont="1" applyFill="1" applyBorder="1">
      <alignment horizontal="right" vertical="center"/>
      <protection locked="0"/>
    </xf>
    <xf numFmtId="164" fontId="55" fillId="2" borderId="11" xfId="15" applyFont="1" applyFill="1" applyBorder="1" applyAlignment="1">
      <alignment horizontal="center" vertical="center" wrapText="1"/>
    </xf>
    <xf numFmtId="164" fontId="55" fillId="2" borderId="11" xfId="15" applyFont="1" applyFill="1" applyBorder="1" applyAlignment="1">
      <alignment horizontal="right" vertical="center" wrapText="1"/>
    </xf>
    <xf numFmtId="164" fontId="36" fillId="2" borderId="0" xfId="15" applyFill="1" applyAlignment="1">
      <alignment horizontal="left" vertical="center" wrapText="1"/>
    </xf>
    <xf numFmtId="164" fontId="95" fillId="2" borderId="7" xfId="15" applyFont="1" applyFill="1" applyBorder="1" applyAlignment="1">
      <alignment horizontal="left" vertical="center" wrapText="1" indent="1"/>
    </xf>
    <xf numFmtId="0" fontId="125" fillId="2" borderId="0" xfId="0" applyFont="1" applyFill="1"/>
    <xf numFmtId="165" fontId="33" fillId="2" borderId="0" xfId="2" applyNumberFormat="1" applyFont="1" applyFill="1" applyBorder="1" applyAlignment="1">
      <alignment horizontal="center"/>
    </xf>
    <xf numFmtId="169" fontId="5" fillId="7" borderId="5" xfId="0" applyNumberFormat="1" applyFont="1" applyFill="1" applyBorder="1" applyAlignment="1">
      <alignment vertical="center"/>
    </xf>
    <xf numFmtId="0" fontId="5" fillId="5" borderId="0" xfId="0" applyFont="1" applyFill="1" applyAlignment="1">
      <alignment vertical="center" wrapText="1"/>
    </xf>
    <xf numFmtId="0" fontId="4" fillId="3" borderId="2" xfId="0" applyFont="1" applyFill="1" applyBorder="1" applyAlignment="1">
      <alignment vertical="center" wrapText="1"/>
    </xf>
    <xf numFmtId="0" fontId="36" fillId="2" borderId="0" xfId="0" applyFont="1" applyFill="1" applyAlignment="1">
      <alignment vertical="center" wrapText="1"/>
    </xf>
    <xf numFmtId="0" fontId="36" fillId="2" borderId="6" xfId="0" applyFont="1" applyFill="1" applyBorder="1" applyAlignment="1">
      <alignment vertical="center" wrapText="1"/>
    </xf>
    <xf numFmtId="3" fontId="59" fillId="2" borderId="6" xfId="0" applyNumberFormat="1" applyFont="1" applyFill="1" applyBorder="1" applyAlignment="1">
      <alignment horizontal="center" vertical="center" wrapText="1"/>
    </xf>
    <xf numFmtId="2" fontId="64" fillId="2" borderId="7" xfId="0" applyNumberFormat="1" applyFont="1" applyFill="1" applyBorder="1" applyAlignment="1">
      <alignment horizontal="center" vertical="center" wrapText="1"/>
    </xf>
    <xf numFmtId="2" fontId="64" fillId="2" borderId="5" xfId="0" applyNumberFormat="1" applyFont="1" applyFill="1" applyBorder="1" applyAlignment="1">
      <alignment horizontal="center" vertical="center" wrapText="1"/>
    </xf>
    <xf numFmtId="2" fontId="64" fillId="2" borderId="0" xfId="0" applyNumberFormat="1" applyFont="1" applyFill="1" applyAlignment="1">
      <alignment horizontal="center" vertical="center" wrapText="1"/>
    </xf>
    <xf numFmtId="0" fontId="108" fillId="2" borderId="0" xfId="0" applyFont="1" applyFill="1" applyAlignment="1">
      <alignment horizontal="left"/>
    </xf>
    <xf numFmtId="17" fontId="126" fillId="2" borderId="4" xfId="3" quotePrefix="1" applyNumberFormat="1" applyFont="1" applyFill="1" applyBorder="1" applyAlignment="1">
      <alignment horizontal="center" vertical="center"/>
    </xf>
    <xf numFmtId="164" fontId="127" fillId="2" borderId="0" xfId="4" applyFont="1" applyFill="1" applyAlignment="1">
      <alignment horizontal="left" vertical="center" wrapText="1"/>
    </xf>
    <xf numFmtId="0" fontId="19" fillId="2" borderId="7"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95" fillId="16" borderId="5" xfId="0" applyFont="1" applyFill="1" applyBorder="1" applyAlignment="1">
      <alignment horizontal="justify" vertical="center"/>
    </xf>
    <xf numFmtId="169" fontId="95" fillId="16" borderId="5" xfId="0" applyNumberFormat="1" applyFont="1" applyFill="1" applyBorder="1" applyAlignment="1">
      <alignment horizontal="right" vertical="center"/>
    </xf>
    <xf numFmtId="4" fontId="19" fillId="2" borderId="5" xfId="0" quotePrefix="1" applyNumberFormat="1" applyFont="1" applyFill="1" applyBorder="1" applyAlignment="1">
      <alignment horizontal="right" vertical="center"/>
    </xf>
    <xf numFmtId="4" fontId="18" fillId="2" borderId="5" xfId="0" quotePrefix="1" applyNumberFormat="1" applyFont="1" applyFill="1" applyBorder="1" applyAlignment="1">
      <alignment horizontal="right" vertical="center"/>
    </xf>
    <xf numFmtId="164" fontId="121" fillId="2" borderId="5" xfId="14" applyFont="1" applyFill="1" applyBorder="1" applyAlignment="1">
      <alignment horizontal="left" vertical="center" wrapText="1" indent="2"/>
    </xf>
    <xf numFmtId="164" fontId="118" fillId="2" borderId="5" xfId="14" applyFont="1" applyFill="1" applyBorder="1" applyAlignment="1">
      <alignment horizontal="left" vertical="center" wrapText="1" indent="2"/>
    </xf>
    <xf numFmtId="164" fontId="118" fillId="2" borderId="5" xfId="14" applyFont="1" applyFill="1" applyBorder="1" applyAlignment="1">
      <alignment horizontal="left" vertical="center" wrapText="1" indent="4"/>
    </xf>
    <xf numFmtId="0" fontId="15" fillId="2" borderId="0" xfId="0" applyFont="1" applyFill="1" applyAlignment="1">
      <alignment vertical="center"/>
    </xf>
    <xf numFmtId="0" fontId="87" fillId="7" borderId="0" xfId="0" applyFont="1" applyFill="1" applyAlignment="1">
      <alignment vertical="center" wrapText="1"/>
    </xf>
    <xf numFmtId="169" fontId="87" fillId="7" borderId="0" xfId="0" applyNumberFormat="1" applyFont="1" applyFill="1" applyAlignment="1">
      <alignment horizontal="center" vertical="center" wrapText="1"/>
    </xf>
    <xf numFmtId="3" fontId="29" fillId="7" borderId="5" xfId="0" applyNumberFormat="1" applyFont="1" applyFill="1" applyBorder="1" applyAlignment="1">
      <alignment horizontal="right" vertical="center" wrapText="1"/>
    </xf>
    <xf numFmtId="0" fontId="7" fillId="2" borderId="5" xfId="0" applyFont="1" applyFill="1" applyBorder="1" applyAlignment="1">
      <alignment vertical="center"/>
    </xf>
    <xf numFmtId="3" fontId="7" fillId="2" borderId="5" xfId="0" applyNumberFormat="1" applyFont="1" applyFill="1" applyBorder="1" applyAlignment="1">
      <alignment vertical="center" wrapText="1"/>
    </xf>
    <xf numFmtId="3" fontId="7" fillId="2" borderId="30" xfId="0" applyNumberFormat="1" applyFont="1" applyFill="1" applyBorder="1" applyAlignment="1">
      <alignment vertical="center" wrapText="1"/>
    </xf>
    <xf numFmtId="169" fontId="119" fillId="2" borderId="0" xfId="0" applyNumberFormat="1" applyFont="1" applyFill="1" applyAlignment="1">
      <alignment horizontal="center" vertical="center" wrapText="1"/>
    </xf>
    <xf numFmtId="169" fontId="49" fillId="2" borderId="0" xfId="0" applyNumberFormat="1" applyFont="1" applyFill="1" applyAlignment="1">
      <alignment horizontal="center" vertical="center" wrapText="1"/>
    </xf>
    <xf numFmtId="0" fontId="79" fillId="2" borderId="0" xfId="0" applyFont="1" applyFill="1"/>
    <xf numFmtId="3" fontId="36" fillId="14" borderId="5" xfId="12" applyNumberFormat="1" applyFill="1" applyBorder="1" applyAlignment="1">
      <alignment horizontal="center" vertical="center" wrapText="1"/>
    </xf>
    <xf numFmtId="3" fontId="36" fillId="14" borderId="5" xfId="12" applyNumberFormat="1" applyFill="1" applyBorder="1" applyAlignment="1">
      <alignment wrapText="1"/>
    </xf>
    <xf numFmtId="3" fontId="36" fillId="14" borderId="5" xfId="12" applyNumberFormat="1" applyFill="1" applyBorder="1"/>
    <xf numFmtId="0" fontId="80" fillId="2" borderId="0" xfId="2" applyNumberFormat="1" applyFont="1" applyFill="1" applyBorder="1" applyAlignment="1">
      <alignment horizontal="center" vertical="center"/>
    </xf>
    <xf numFmtId="0" fontId="80" fillId="2" borderId="0" xfId="0" applyFont="1" applyFill="1" applyAlignment="1">
      <alignment horizontal="center"/>
    </xf>
    <xf numFmtId="0" fontId="2" fillId="2" borderId="11" xfId="0" applyFont="1" applyFill="1" applyBorder="1" applyAlignment="1">
      <alignment horizontal="left" vertical="center"/>
    </xf>
    <xf numFmtId="169" fontId="2" fillId="0" borderId="11" xfId="0" applyNumberFormat="1" applyFont="1" applyBorder="1" applyAlignment="1">
      <alignment horizontal="right" vertical="center"/>
    </xf>
    <xf numFmtId="0" fontId="2" fillId="2" borderId="4" xfId="0" applyFont="1" applyFill="1" applyBorder="1" applyAlignment="1">
      <alignment horizontal="left" vertical="center"/>
    </xf>
    <xf numFmtId="169" fontId="2" fillId="0" borderId="4" xfId="0" applyNumberFormat="1" applyFont="1" applyBorder="1" applyAlignment="1">
      <alignment horizontal="right" vertical="center"/>
    </xf>
    <xf numFmtId="0" fontId="3" fillId="2" borderId="0" xfId="0" applyFont="1" applyFill="1" applyAlignment="1">
      <alignment vertical="center"/>
    </xf>
    <xf numFmtId="0" fontId="131" fillId="2" borderId="48" xfId="1" applyNumberFormat="1" applyFont="1" applyFill="1" applyBorder="1" applyAlignment="1">
      <alignment vertical="center" wrapText="1"/>
    </xf>
    <xf numFmtId="0" fontId="132" fillId="2" borderId="48" xfId="1" applyNumberFormat="1" applyFont="1" applyFill="1" applyBorder="1" applyAlignment="1">
      <alignment vertical="center" wrapText="1"/>
    </xf>
    <xf numFmtId="0" fontId="131" fillId="2" borderId="49" xfId="1" applyNumberFormat="1" applyFont="1" applyFill="1" applyBorder="1" applyAlignment="1">
      <alignment vertical="center"/>
    </xf>
    <xf numFmtId="0" fontId="132" fillId="2" borderId="49" xfId="1" applyNumberFormat="1" applyFont="1" applyFill="1" applyBorder="1" applyAlignment="1">
      <alignment vertical="center" wrapText="1"/>
    </xf>
    <xf numFmtId="165" fontId="24" fillId="2" borderId="0" xfId="2" applyNumberFormat="1" applyFont="1" applyFill="1" applyAlignment="1">
      <alignment horizontal="center"/>
    </xf>
    <xf numFmtId="0" fontId="24" fillId="2" borderId="0" xfId="0" applyFont="1" applyFill="1" applyAlignment="1">
      <alignment horizontal="center"/>
    </xf>
    <xf numFmtId="0" fontId="0" fillId="2" borderId="0" xfId="0" applyFill="1" applyAlignment="1">
      <alignment horizontal="left" vertical="center"/>
    </xf>
    <xf numFmtId="0" fontId="0" fillId="2" borderId="0" xfId="0" applyFill="1" applyAlignment="1">
      <alignment horizontal="center" vertical="center"/>
    </xf>
    <xf numFmtId="0" fontId="0" fillId="2" borderId="0" xfId="0" applyFill="1" applyAlignment="1">
      <alignment vertical="center" wrapText="1"/>
    </xf>
    <xf numFmtId="0" fontId="0" fillId="21" borderId="0" xfId="0" applyFill="1" applyAlignment="1">
      <alignment vertical="center"/>
    </xf>
    <xf numFmtId="0" fontId="0" fillId="21" borderId="0" xfId="0" applyFill="1" applyAlignment="1">
      <alignment horizontal="center" vertical="center"/>
    </xf>
    <xf numFmtId="0" fontId="133" fillId="2" borderId="51" xfId="0" applyFont="1" applyFill="1" applyBorder="1"/>
    <xf numFmtId="0" fontId="81" fillId="2" borderId="0" xfId="0" applyFont="1" applyFill="1" applyAlignment="1">
      <alignment vertical="center"/>
    </xf>
    <xf numFmtId="0" fontId="81" fillId="2" borderId="0" xfId="0" applyFont="1" applyFill="1" applyAlignment="1">
      <alignment horizontal="left" vertical="center"/>
    </xf>
    <xf numFmtId="0" fontId="81" fillId="2" borderId="0" xfId="0" applyFont="1" applyFill="1" applyAlignment="1">
      <alignment horizontal="center" vertical="center"/>
    </xf>
    <xf numFmtId="0" fontId="0" fillId="2" borderId="52" xfId="0" applyFill="1" applyBorder="1" applyAlignment="1">
      <alignment vertical="center"/>
    </xf>
    <xf numFmtId="0" fontId="0" fillId="2" borderId="52" xfId="0" applyFill="1" applyBorder="1" applyAlignment="1">
      <alignment horizontal="left" vertical="center"/>
    </xf>
    <xf numFmtId="0" fontId="0" fillId="2" borderId="52" xfId="0" applyFill="1" applyBorder="1" applyAlignment="1">
      <alignment horizontal="center" vertical="center"/>
    </xf>
    <xf numFmtId="0" fontId="81" fillId="2" borderId="51" xfId="0" applyFont="1" applyFill="1" applyBorder="1" applyAlignment="1">
      <alignment vertical="center"/>
    </xf>
    <xf numFmtId="0" fontId="81" fillId="2" borderId="51" xfId="0" applyFont="1" applyFill="1" applyBorder="1" applyAlignment="1">
      <alignment horizontal="left" vertical="center"/>
    </xf>
    <xf numFmtId="0" fontId="81" fillId="2" borderId="51" xfId="0" applyFont="1" applyFill="1" applyBorder="1" applyAlignment="1">
      <alignment horizontal="center" vertical="center"/>
    </xf>
    <xf numFmtId="0" fontId="39" fillId="2" borderId="0" xfId="0" applyFont="1" applyFill="1" applyAlignment="1">
      <alignment horizontal="left" vertical="center" wrapText="1"/>
    </xf>
    <xf numFmtId="0" fontId="39" fillId="2" borderId="0" xfId="0" applyFont="1" applyFill="1" applyAlignment="1">
      <alignment horizontal="center" vertical="center" wrapText="1"/>
    </xf>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2" borderId="50" xfId="0" applyFont="1" applyFill="1" applyBorder="1" applyAlignment="1">
      <alignment vertical="center"/>
    </xf>
    <xf numFmtId="0" fontId="15" fillId="2" borderId="50" xfId="0" applyFont="1" applyFill="1" applyBorder="1" applyAlignment="1">
      <alignment horizontal="left" vertical="center"/>
    </xf>
    <xf numFmtId="0" fontId="15" fillId="2" borderId="50" xfId="0" applyFont="1" applyFill="1" applyBorder="1" applyAlignment="1">
      <alignment horizontal="center" vertical="center"/>
    </xf>
    <xf numFmtId="0" fontId="15" fillId="2" borderId="0" xfId="0" applyFont="1" applyFill="1" applyAlignment="1">
      <alignment vertical="center" wrapText="1"/>
    </xf>
    <xf numFmtId="0" fontId="15" fillId="2" borderId="50" xfId="0" applyFont="1" applyFill="1" applyBorder="1" applyAlignment="1">
      <alignment vertical="center" wrapText="1"/>
    </xf>
    <xf numFmtId="169" fontId="15" fillId="2" borderId="50" xfId="0" applyNumberFormat="1" applyFont="1" applyFill="1" applyBorder="1" applyAlignment="1">
      <alignment horizontal="center" vertical="center"/>
    </xf>
    <xf numFmtId="166" fontId="15" fillId="2" borderId="0" xfId="0" applyNumberFormat="1" applyFont="1" applyFill="1" applyAlignment="1">
      <alignment horizontal="center" vertical="center"/>
    </xf>
    <xf numFmtId="0" fontId="15" fillId="2" borderId="52" xfId="0" applyFont="1" applyFill="1" applyBorder="1" applyAlignment="1">
      <alignment vertical="center"/>
    </xf>
    <xf numFmtId="0" fontId="15" fillId="2" borderId="52" xfId="0" applyFont="1" applyFill="1" applyBorder="1" applyAlignment="1">
      <alignment horizontal="left" vertical="center"/>
    </xf>
    <xf numFmtId="0" fontId="15" fillId="2" borderId="52" xfId="0" applyFont="1" applyFill="1" applyBorder="1" applyAlignment="1">
      <alignment horizontal="center" vertical="center"/>
    </xf>
    <xf numFmtId="0" fontId="0" fillId="2" borderId="52" xfId="0" applyFill="1" applyBorder="1" applyAlignment="1">
      <alignment vertical="center" wrapText="1"/>
    </xf>
    <xf numFmtId="0" fontId="81" fillId="2" borderId="0" xfId="0" applyFont="1" applyFill="1" applyAlignment="1">
      <alignment vertical="center" wrapText="1"/>
    </xf>
    <xf numFmtId="0" fontId="81" fillId="2" borderId="51" xfId="0" applyFont="1" applyFill="1" applyBorder="1" applyAlignment="1">
      <alignment vertical="center" wrapText="1"/>
    </xf>
    <xf numFmtId="0" fontId="15" fillId="2" borderId="52" xfId="0" applyFont="1" applyFill="1" applyBorder="1" applyAlignment="1">
      <alignment vertical="center" wrapText="1"/>
    </xf>
    <xf numFmtId="0" fontId="0" fillId="2" borderId="51" xfId="0" applyFill="1" applyBorder="1" applyAlignment="1">
      <alignment vertical="center"/>
    </xf>
    <xf numFmtId="0" fontId="2" fillId="2" borderId="50" xfId="0" applyFont="1" applyFill="1" applyBorder="1" applyAlignment="1">
      <alignment vertical="center"/>
    </xf>
    <xf numFmtId="0" fontId="34" fillId="2" borderId="50" xfId="0" applyFont="1" applyFill="1" applyBorder="1" applyAlignment="1">
      <alignment vertical="center"/>
    </xf>
    <xf numFmtId="166" fontId="34" fillId="2" borderId="50" xfId="0" applyNumberFormat="1" applyFont="1" applyFill="1" applyBorder="1" applyAlignment="1">
      <alignment horizontal="center" vertical="center"/>
    </xf>
    <xf numFmtId="0" fontId="2" fillId="2" borderId="50" xfId="0" applyFont="1" applyFill="1" applyBorder="1" applyAlignment="1">
      <alignment vertical="center" wrapText="1"/>
    </xf>
    <xf numFmtId="0" fontId="2" fillId="2" borderId="50" xfId="0" applyFont="1" applyFill="1" applyBorder="1" applyAlignment="1">
      <alignment horizontal="center" vertical="center"/>
    </xf>
    <xf numFmtId="0" fontId="131" fillId="2" borderId="0" xfId="1" applyNumberFormat="1" applyFont="1" applyFill="1" applyBorder="1" applyAlignment="1">
      <alignment vertical="center" wrapText="1"/>
    </xf>
    <xf numFmtId="0" fontId="80" fillId="2" borderId="0" xfId="0" applyFont="1" applyFill="1" applyAlignment="1">
      <alignment vertical="center" wrapText="1"/>
    </xf>
    <xf numFmtId="0" fontId="135" fillId="2" borderId="0" xfId="0" applyFont="1" applyFill="1" applyAlignment="1">
      <alignment vertical="center" wrapText="1"/>
    </xf>
    <xf numFmtId="0" fontId="34" fillId="2" borderId="0" xfId="0" applyFont="1" applyFill="1" applyAlignment="1">
      <alignment horizontal="right" vertical="center" wrapText="1"/>
    </xf>
    <xf numFmtId="0" fontId="134" fillId="2" borderId="0" xfId="0" applyFont="1" applyFill="1" applyAlignment="1">
      <alignment vertical="center" wrapText="1"/>
    </xf>
    <xf numFmtId="166" fontId="28" fillId="2" borderId="4" xfId="0" quotePrefix="1" applyNumberFormat="1" applyFont="1" applyFill="1" applyBorder="1" applyAlignment="1">
      <alignment horizontal="right" vertical="center" wrapText="1"/>
    </xf>
    <xf numFmtId="2" fontId="36" fillId="2" borderId="0" xfId="0" applyNumberFormat="1" applyFont="1" applyFill="1" applyAlignment="1">
      <alignment horizontal="right" vertical="center" wrapText="1"/>
    </xf>
    <xf numFmtId="164" fontId="35" fillId="2" borderId="5" xfId="3" applyFont="1" applyFill="1" applyBorder="1" applyAlignment="1">
      <alignment vertical="center" wrapText="1"/>
    </xf>
    <xf numFmtId="4" fontId="36" fillId="2" borderId="0" xfId="0" applyNumberFormat="1" applyFont="1" applyFill="1" applyAlignment="1">
      <alignment horizontal="right" vertical="center" wrapText="1"/>
    </xf>
    <xf numFmtId="0" fontId="36" fillId="2" borderId="8" xfId="0" applyFont="1" applyFill="1" applyBorder="1" applyAlignment="1">
      <alignment horizontal="left" vertical="center" wrapText="1" indent="1"/>
    </xf>
    <xf numFmtId="4" fontId="36" fillId="2" borderId="8" xfId="0" applyNumberFormat="1" applyFont="1" applyFill="1" applyBorder="1" applyAlignment="1">
      <alignment horizontal="right" vertical="center" wrapText="1"/>
    </xf>
    <xf numFmtId="0" fontId="36" fillId="2" borderId="7" xfId="0" applyFont="1" applyFill="1" applyBorder="1" applyAlignment="1">
      <alignment horizontal="left" vertical="center" wrapText="1" indent="1"/>
    </xf>
    <xf numFmtId="4" fontId="36" fillId="2" borderId="7" xfId="0" applyNumberFormat="1" applyFont="1" applyFill="1" applyBorder="1" applyAlignment="1">
      <alignment horizontal="right" vertical="center" wrapText="1"/>
    </xf>
    <xf numFmtId="3" fontId="36" fillId="2" borderId="8" xfId="0" applyNumberFormat="1" applyFont="1" applyFill="1" applyBorder="1" applyAlignment="1">
      <alignment horizontal="right" vertical="center" wrapText="1"/>
    </xf>
    <xf numFmtId="167" fontId="26" fillId="2" borderId="0" xfId="4" applyNumberFormat="1" applyFont="1" applyFill="1" applyAlignment="1">
      <alignment horizontal="center" vertical="center" wrapText="1"/>
    </xf>
    <xf numFmtId="167" fontId="26" fillId="2" borderId="0" xfId="4" applyNumberFormat="1" applyFont="1" applyFill="1" applyAlignment="1">
      <alignment horizontal="center" vertical="center" wrapText="1" shrinkToFit="1"/>
    </xf>
    <xf numFmtId="167" fontId="26" fillId="2" borderId="7" xfId="4" applyNumberFormat="1" applyFont="1" applyFill="1" applyBorder="1" applyAlignment="1">
      <alignment horizontal="center" vertical="center" wrapText="1"/>
    </xf>
    <xf numFmtId="167" fontId="20" fillId="2" borderId="0" xfId="4" applyNumberFormat="1" applyFont="1" applyFill="1" applyAlignment="1">
      <alignment horizontal="center" vertical="center" wrapText="1"/>
    </xf>
    <xf numFmtId="171" fontId="38" fillId="14" borderId="0" xfId="8" applyNumberFormat="1" applyFont="1" applyFill="1" applyAlignment="1">
      <alignment horizontal="center"/>
    </xf>
    <xf numFmtId="171" fontId="19" fillId="2" borderId="0" xfId="8" applyNumberFormat="1" applyFont="1" applyFill="1" applyAlignment="1">
      <alignment horizontal="center"/>
    </xf>
    <xf numFmtId="167" fontId="20" fillId="2" borderId="8" xfId="4" applyNumberFormat="1" applyFont="1" applyFill="1" applyBorder="1" applyAlignment="1">
      <alignment horizontal="center" vertical="center" wrapText="1"/>
    </xf>
    <xf numFmtId="3" fontId="136" fillId="2" borderId="5" xfId="14" applyNumberFormat="1" applyFont="1" applyFill="1" applyBorder="1" applyAlignment="1">
      <alignment horizontal="right" vertical="center"/>
    </xf>
    <xf numFmtId="3" fontId="136" fillId="2" borderId="5" xfId="14" applyNumberFormat="1" applyFont="1" applyFill="1" applyBorder="1" applyAlignment="1">
      <alignment horizontal="right" vertical="center" wrapText="1"/>
    </xf>
    <xf numFmtId="0" fontId="118" fillId="2" borderId="5" xfId="0" applyFont="1" applyFill="1" applyBorder="1" applyAlignment="1">
      <alignment horizontal="left" vertical="center" wrapText="1" indent="1"/>
    </xf>
    <xf numFmtId="0" fontId="80" fillId="2" borderId="7" xfId="2" applyNumberFormat="1" applyFont="1" applyFill="1" applyBorder="1" applyAlignment="1">
      <alignment horizontal="center" vertical="center" wrapText="1"/>
    </xf>
    <xf numFmtId="0" fontId="19" fillId="2" borderId="7" xfId="0" applyFont="1" applyFill="1" applyBorder="1" applyAlignment="1">
      <alignment vertical="center" wrapText="1"/>
    </xf>
    <xf numFmtId="3" fontId="18" fillId="2" borderId="7" xfId="0" quotePrefix="1" applyNumberFormat="1" applyFont="1" applyFill="1" applyBorder="1" applyAlignment="1">
      <alignment vertical="center"/>
    </xf>
    <xf numFmtId="166" fontId="47" fillId="8" borderId="16" xfId="0" applyNumberFormat="1" applyFont="1" applyFill="1" applyBorder="1" applyAlignment="1">
      <alignment horizontal="center" vertical="center" wrapText="1"/>
    </xf>
    <xf numFmtId="0" fontId="17" fillId="2" borderId="0" xfId="0" applyFont="1" applyFill="1" applyAlignment="1">
      <alignment vertical="center"/>
    </xf>
    <xf numFmtId="0" fontId="17" fillId="2" borderId="0" xfId="0" applyFont="1" applyFill="1" applyAlignment="1">
      <alignment horizontal="center"/>
    </xf>
    <xf numFmtId="3" fontId="19" fillId="14" borderId="8" xfId="0" applyNumberFormat="1" applyFont="1" applyFill="1" applyBorder="1" applyAlignment="1">
      <alignment horizontal="right" vertical="center" wrapText="1"/>
    </xf>
    <xf numFmtId="3" fontId="18" fillId="14" borderId="8" xfId="0" applyNumberFormat="1" applyFont="1" applyFill="1" applyBorder="1" applyAlignment="1">
      <alignment horizontal="right" vertical="center" wrapText="1"/>
    </xf>
    <xf numFmtId="3" fontId="18" fillId="14" borderId="0" xfId="0" applyNumberFormat="1" applyFont="1" applyFill="1" applyAlignment="1">
      <alignment horizontal="right" vertical="center" wrapText="1"/>
    </xf>
    <xf numFmtId="3" fontId="18" fillId="14" borderId="7" xfId="0" applyNumberFormat="1" applyFont="1" applyFill="1" applyBorder="1" applyAlignment="1">
      <alignment horizontal="right" vertical="center" wrapText="1"/>
    </xf>
    <xf numFmtId="168" fontId="29" fillId="7" borderId="0" xfId="3" applyNumberFormat="1" applyFont="1" applyFill="1" applyAlignment="1">
      <alignment horizontal="right" vertical="center" wrapText="1"/>
    </xf>
    <xf numFmtId="168" fontId="29" fillId="7" borderId="0" xfId="3" applyNumberFormat="1" applyFont="1" applyFill="1" applyAlignment="1">
      <alignment horizontal="center" vertical="center" wrapText="1"/>
    </xf>
    <xf numFmtId="3" fontId="34" fillId="2" borderId="7" xfId="0" applyNumberFormat="1" applyFont="1" applyFill="1" applyBorder="1" applyAlignment="1">
      <alignment horizontal="right" vertical="center" wrapText="1"/>
    </xf>
    <xf numFmtId="3" fontId="34" fillId="2" borderId="7" xfId="0" applyNumberFormat="1" applyFont="1" applyFill="1" applyBorder="1" applyAlignment="1">
      <alignment horizontal="right" vertical="center" wrapText="1" indent="1"/>
    </xf>
    <xf numFmtId="3" fontId="88" fillId="2" borderId="5" xfId="0" applyNumberFormat="1" applyFont="1" applyFill="1" applyBorder="1" applyAlignment="1">
      <alignment horizontal="right" vertical="center" wrapText="1" indent="1"/>
    </xf>
    <xf numFmtId="3" fontId="90" fillId="7" borderId="5" xfId="0" applyNumberFormat="1" applyFont="1" applyFill="1" applyBorder="1" applyAlignment="1">
      <alignment horizontal="right" vertical="center" wrapText="1"/>
    </xf>
    <xf numFmtId="0" fontId="130" fillId="2" borderId="0" xfId="0" applyFont="1" applyFill="1" applyAlignment="1">
      <alignment horizontal="left" vertical="center"/>
    </xf>
    <xf numFmtId="0" fontId="41"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164" fontId="19" fillId="2" borderId="0" xfId="9" applyFont="1" applyFill="1" applyBorder="1"/>
    <xf numFmtId="0" fontId="45" fillId="2" borderId="0" xfId="0" applyFont="1" applyFill="1" applyAlignment="1">
      <alignment horizontal="center" vertical="center" wrapText="1"/>
    </xf>
    <xf numFmtId="0" fontId="36" fillId="2" borderId="0" xfId="0" applyFont="1" applyFill="1" applyAlignment="1">
      <alignment horizontal="center" vertical="center" wrapText="1"/>
    </xf>
    <xf numFmtId="164" fontId="67" fillId="2" borderId="5" xfId="14" applyFont="1" applyFill="1" applyBorder="1" applyAlignment="1">
      <alignment vertical="center" wrapText="1"/>
    </xf>
    <xf numFmtId="164" fontId="72" fillId="2" borderId="5" xfId="14" applyFont="1" applyFill="1" applyBorder="1" applyAlignment="1">
      <alignment vertical="center" wrapText="1"/>
    </xf>
    <xf numFmtId="0" fontId="80" fillId="2" borderId="7" xfId="2" applyNumberFormat="1" applyFont="1" applyFill="1" applyBorder="1" applyAlignment="1">
      <alignment horizontal="center" vertical="center"/>
    </xf>
    <xf numFmtId="0" fontId="60" fillId="8" borderId="11" xfId="0" applyFont="1" applyFill="1" applyBorder="1" applyAlignment="1">
      <alignment horizontal="center" vertical="center" wrapText="1"/>
    </xf>
    <xf numFmtId="0" fontId="60" fillId="2" borderId="11" xfId="0" applyFont="1" applyFill="1" applyBorder="1" applyAlignment="1">
      <alignment horizontal="center" vertical="center" wrapText="1"/>
    </xf>
    <xf numFmtId="3" fontId="34" fillId="2" borderId="5" xfId="0" applyNumberFormat="1" applyFont="1" applyFill="1" applyBorder="1" applyAlignment="1">
      <alignment vertical="center" wrapText="1"/>
    </xf>
    <xf numFmtId="0" fontId="34" fillId="2" borderId="5" xfId="0" applyFont="1" applyFill="1" applyBorder="1" applyAlignment="1">
      <alignment vertical="center" wrapText="1"/>
    </xf>
    <xf numFmtId="0" fontId="55" fillId="2" borderId="11" xfId="0" applyFont="1" applyFill="1" applyBorder="1" applyAlignment="1">
      <alignment horizontal="right" vertical="center" wrapText="1"/>
    </xf>
    <xf numFmtId="0" fontId="55" fillId="2" borderId="11" xfId="0" applyFont="1" applyFill="1" applyBorder="1" applyAlignment="1">
      <alignment horizontal="right" wrapText="1"/>
    </xf>
    <xf numFmtId="0" fontId="55" fillId="2" borderId="0" xfId="0" applyFont="1" applyFill="1" applyAlignment="1">
      <alignment horizontal="center" vertical="center" wrapText="1"/>
    </xf>
    <xf numFmtId="0" fontId="48" fillId="2" borderId="4" xfId="0" applyFont="1" applyFill="1" applyBorder="1" applyAlignment="1">
      <alignment horizontal="right" wrapText="1"/>
    </xf>
    <xf numFmtId="0" fontId="48" fillId="2" borderId="0" xfId="0" applyFont="1" applyFill="1" applyAlignment="1">
      <alignment horizontal="right" wrapText="1"/>
    </xf>
    <xf numFmtId="0" fontId="48" fillId="2" borderId="11" xfId="0" applyFont="1" applyFill="1" applyBorder="1" applyAlignment="1">
      <alignment horizontal="center" vertical="center" wrapText="1"/>
    </xf>
    <xf numFmtId="0" fontId="48" fillId="2" borderId="11" xfId="0" applyFont="1" applyFill="1" applyBorder="1" applyAlignment="1">
      <alignment horizontal="right" wrapText="1"/>
    </xf>
    <xf numFmtId="0" fontId="85" fillId="2" borderId="0" xfId="0" applyFont="1" applyFill="1" applyAlignment="1">
      <alignment vertical="center" wrapText="1"/>
    </xf>
    <xf numFmtId="0" fontId="87" fillId="7" borderId="5" xfId="0" applyFont="1" applyFill="1" applyBorder="1" applyAlignment="1">
      <alignment vertical="center" wrapText="1"/>
    </xf>
    <xf numFmtId="0" fontId="34" fillId="2" borderId="7" xfId="0" applyFont="1" applyFill="1" applyBorder="1" applyAlignment="1">
      <alignment vertical="center" wrapText="1"/>
    </xf>
    <xf numFmtId="0" fontId="48" fillId="2" borderId="16"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4" fillId="2" borderId="0" xfId="0" applyFont="1" applyFill="1" applyAlignment="1">
      <alignment horizontal="center" vertical="center" wrapText="1"/>
    </xf>
    <xf numFmtId="0" fontId="48" fillId="2" borderId="0" xfId="0" applyFont="1" applyFill="1" applyAlignment="1">
      <alignment horizontal="right" vertical="center" wrapText="1"/>
    </xf>
    <xf numFmtId="0" fontId="0" fillId="0" borderId="0" xfId="0" applyAlignment="1">
      <alignment wrapText="1"/>
    </xf>
    <xf numFmtId="14" fontId="59" fillId="2" borderId="5" xfId="0" applyNumberFormat="1" applyFont="1" applyFill="1" applyBorder="1" applyAlignment="1">
      <alignment horizontal="center" vertical="center" wrapText="1"/>
    </xf>
    <xf numFmtId="17" fontId="126" fillId="2" borderId="4" xfId="3" quotePrefix="1" applyNumberFormat="1" applyFont="1" applyFill="1" applyBorder="1" applyAlignment="1">
      <alignment horizontal="center" vertical="center" wrapText="1"/>
    </xf>
    <xf numFmtId="165" fontId="134" fillId="2" borderId="0" xfId="2" applyNumberFormat="1" applyFont="1" applyFill="1" applyBorder="1" applyAlignment="1">
      <alignment vertical="center" wrapText="1"/>
    </xf>
    <xf numFmtId="165" fontId="35" fillId="2" borderId="5" xfId="2" applyNumberFormat="1" applyFont="1" applyFill="1" applyBorder="1" applyAlignment="1" applyProtection="1">
      <alignment horizontal="center" vertical="center" wrapText="1"/>
    </xf>
    <xf numFmtId="165" fontId="36" fillId="2" borderId="0" xfId="2" applyNumberFormat="1" applyFont="1" applyFill="1" applyBorder="1" applyAlignment="1">
      <alignment horizontal="center" vertical="center" wrapText="1"/>
    </xf>
    <xf numFmtId="43" fontId="36" fillId="2" borderId="0" xfId="2" applyFont="1" applyFill="1" applyBorder="1" applyAlignment="1">
      <alignment horizontal="right" vertical="center" wrapText="1"/>
    </xf>
    <xf numFmtId="165" fontId="36" fillId="2" borderId="8" xfId="2" applyNumberFormat="1" applyFont="1" applyFill="1" applyBorder="1" applyAlignment="1">
      <alignment horizontal="center" vertical="center" wrapText="1"/>
    </xf>
    <xf numFmtId="165" fontId="36" fillId="2" borderId="7" xfId="2" applyNumberFormat="1" applyFont="1" applyFill="1" applyBorder="1" applyAlignment="1">
      <alignment horizontal="center" vertical="center" wrapText="1"/>
    </xf>
    <xf numFmtId="0" fontId="137" fillId="0" borderId="0" xfId="0" applyFont="1" applyAlignment="1">
      <alignment horizontal="left" vertical="center"/>
    </xf>
    <xf numFmtId="3" fontId="0" fillId="2" borderId="0" xfId="0" applyNumberFormat="1" applyFill="1"/>
    <xf numFmtId="3" fontId="88" fillId="2" borderId="5" xfId="0" applyNumberFormat="1" applyFont="1" applyFill="1" applyBorder="1" applyAlignment="1">
      <alignment vertical="center" wrapText="1"/>
    </xf>
    <xf numFmtId="3" fontId="88" fillId="2" borderId="5" xfId="0" applyNumberFormat="1" applyFont="1" applyFill="1" applyBorder="1" applyAlignment="1">
      <alignment horizontal="right" vertical="center" wrapText="1"/>
    </xf>
    <xf numFmtId="3" fontId="34" fillId="2" borderId="0" xfId="0" applyNumberFormat="1" applyFont="1" applyFill="1"/>
    <xf numFmtId="166" fontId="28" fillId="2" borderId="21" xfId="0" quotePrefix="1" applyNumberFormat="1" applyFont="1" applyFill="1" applyBorder="1" applyAlignment="1">
      <alignment horizontal="right" vertical="center" wrapText="1"/>
    </xf>
    <xf numFmtId="164" fontId="35" fillId="2" borderId="7" xfId="3" applyFont="1" applyFill="1" applyBorder="1" applyAlignment="1">
      <alignment vertical="center" wrapText="1"/>
    </xf>
    <xf numFmtId="164" fontId="22" fillId="2" borderId="5" xfId="3" applyFont="1" applyFill="1" applyBorder="1" applyAlignment="1">
      <alignment vertical="center" wrapText="1"/>
    </xf>
    <xf numFmtId="164" fontId="22" fillId="2" borderId="7" xfId="3" applyFont="1" applyFill="1" applyBorder="1" applyAlignment="1">
      <alignment vertical="center" wrapText="1"/>
    </xf>
    <xf numFmtId="10" fontId="34" fillId="14" borderId="5" xfId="0" applyNumberFormat="1" applyFont="1" applyFill="1" applyBorder="1" applyAlignment="1">
      <alignment vertical="center" wrapText="1"/>
    </xf>
    <xf numFmtId="0" fontId="140" fillId="0" borderId="53" xfId="0" applyFont="1" applyBorder="1" applyAlignment="1">
      <alignment horizontal="left" vertical="center" wrapText="1"/>
    </xf>
    <xf numFmtId="0" fontId="140" fillId="0" borderId="55" xfId="0" applyFont="1" applyBorder="1" applyAlignment="1">
      <alignment horizontal="right" vertical="center" wrapText="1"/>
    </xf>
    <xf numFmtId="0" fontId="140" fillId="0" borderId="25" xfId="0" applyFont="1" applyBorder="1" applyAlignment="1">
      <alignment horizontal="right" vertical="center" wrapText="1"/>
    </xf>
    <xf numFmtId="0" fontId="140" fillId="0" borderId="31" xfId="0" applyFont="1" applyBorder="1" applyAlignment="1">
      <alignment horizontal="right" vertical="center" wrapText="1"/>
    </xf>
    <xf numFmtId="3" fontId="141" fillId="22" borderId="22" xfId="0" applyNumberFormat="1" applyFont="1" applyFill="1" applyBorder="1" applyAlignment="1">
      <alignment horizontal="center" vertical="center"/>
    </xf>
    <xf numFmtId="3" fontId="142" fillId="22" borderId="22" xfId="0" applyNumberFormat="1" applyFont="1" applyFill="1" applyBorder="1" applyAlignment="1">
      <alignment horizontal="right" vertical="center"/>
    </xf>
    <xf numFmtId="3" fontId="143" fillId="22" borderId="22" xfId="0" applyNumberFormat="1" applyFont="1" applyFill="1" applyBorder="1" applyAlignment="1">
      <alignment horizontal="right" vertical="center"/>
    </xf>
    <xf numFmtId="3" fontId="142" fillId="22" borderId="7" xfId="0" applyNumberFormat="1" applyFont="1" applyFill="1" applyBorder="1" applyAlignment="1">
      <alignment horizontal="right" vertical="center"/>
    </xf>
    <xf numFmtId="3" fontId="143" fillId="22" borderId="7" xfId="0" applyNumberFormat="1" applyFont="1" applyFill="1" applyBorder="1" applyAlignment="1">
      <alignment horizontal="right" vertical="center"/>
    </xf>
    <xf numFmtId="169" fontId="144" fillId="2" borderId="0" xfId="0" applyNumberFormat="1" applyFont="1" applyFill="1" applyAlignment="1">
      <alignment horizontal="center" vertical="center"/>
    </xf>
    <xf numFmtId="0" fontId="133" fillId="0" borderId="5" xfId="0" applyFont="1" applyBorder="1" applyAlignment="1">
      <alignment vertical="center"/>
    </xf>
    <xf numFmtId="3" fontId="133" fillId="0" borderId="5" xfId="0" applyNumberFormat="1" applyFont="1" applyBorder="1" applyAlignment="1">
      <alignment vertical="center" wrapText="1"/>
    </xf>
    <xf numFmtId="3" fontId="145" fillId="0" borderId="5" xfId="0" applyNumberFormat="1" applyFont="1" applyBorder="1" applyAlignment="1">
      <alignment vertical="center" wrapText="1"/>
    </xf>
    <xf numFmtId="3" fontId="133" fillId="0" borderId="5" xfId="0" applyNumberFormat="1" applyFont="1" applyBorder="1" applyAlignment="1">
      <alignment vertical="center"/>
    </xf>
    <xf numFmtId="0" fontId="133" fillId="0" borderId="5" xfId="0" applyFont="1" applyBorder="1" applyAlignment="1">
      <alignment horizontal="left" vertical="center" indent="3"/>
    </xf>
    <xf numFmtId="3" fontId="141" fillId="22" borderId="22" xfId="0" applyNumberFormat="1" applyFont="1" applyFill="1" applyBorder="1" applyAlignment="1">
      <alignment horizontal="left" vertical="center" indent="2"/>
    </xf>
    <xf numFmtId="169" fontId="143" fillId="7" borderId="22" xfId="0" applyNumberFormat="1" applyFont="1" applyFill="1" applyBorder="1" applyAlignment="1">
      <alignment horizontal="center" vertical="center"/>
    </xf>
    <xf numFmtId="3" fontId="146" fillId="7" borderId="22" xfId="0" applyNumberFormat="1" applyFont="1" applyFill="1" applyBorder="1" applyAlignment="1">
      <alignment horizontal="left" vertical="center"/>
    </xf>
    <xf numFmtId="3" fontId="142" fillId="7" borderId="22" xfId="0" applyNumberFormat="1" applyFont="1" applyFill="1" applyBorder="1" applyAlignment="1">
      <alignment horizontal="right" vertical="center"/>
    </xf>
    <xf numFmtId="3" fontId="143" fillId="7" borderId="22" xfId="0" applyNumberFormat="1" applyFont="1" applyFill="1" applyBorder="1" applyAlignment="1">
      <alignment horizontal="right" vertical="center"/>
    </xf>
    <xf numFmtId="0" fontId="140" fillId="0" borderId="54" xfId="0" applyFont="1" applyBorder="1" applyAlignment="1">
      <alignment horizontal="center" vertical="center" wrapText="1"/>
    </xf>
    <xf numFmtId="0" fontId="138" fillId="0" borderId="0" xfId="0" applyFont="1" applyAlignment="1">
      <alignment horizontal="left" vertical="center" wrapText="1"/>
    </xf>
    <xf numFmtId="0" fontId="139" fillId="2" borderId="0" xfId="29" applyFont="1" applyFill="1" applyAlignment="1">
      <alignment horizontal="center" vertical="center"/>
    </xf>
    <xf numFmtId="0" fontId="147" fillId="2" borderId="0" xfId="30" applyFont="1" applyFill="1"/>
    <xf numFmtId="0" fontId="144" fillId="2" borderId="0" xfId="30" applyFont="1" applyFill="1" applyAlignment="1">
      <alignment horizontal="center" vertical="center"/>
    </xf>
    <xf numFmtId="0" fontId="140" fillId="0" borderId="57" xfId="0" applyFont="1" applyBorder="1" applyAlignment="1">
      <alignment horizontal="left" vertical="center" wrapText="1"/>
    </xf>
    <xf numFmtId="0" fontId="147" fillId="2" borderId="57" xfId="30" applyFont="1" applyFill="1" applyBorder="1" applyAlignment="1">
      <alignment vertical="center" wrapText="1"/>
    </xf>
    <xf numFmtId="0" fontId="147" fillId="2" borderId="60" xfId="30" applyFont="1" applyFill="1" applyBorder="1" applyAlignment="1">
      <alignment vertical="center" wrapText="1"/>
    </xf>
    <xf numFmtId="0" fontId="140" fillId="0" borderId="61" xfId="0" applyFont="1" applyBorder="1" applyAlignment="1">
      <alignment horizontal="right" vertical="center" wrapText="1"/>
    </xf>
    <xf numFmtId="0" fontId="140" fillId="0" borderId="25" xfId="0" applyFont="1" applyBorder="1" applyAlignment="1">
      <alignment horizontal="center" vertical="center" wrapText="1"/>
    </xf>
    <xf numFmtId="0" fontId="140" fillId="0" borderId="61" xfId="0" applyFont="1" applyBorder="1" applyAlignment="1">
      <alignment horizontal="center" vertical="center" wrapText="1"/>
    </xf>
    <xf numFmtId="0" fontId="140" fillId="0" borderId="62" xfId="0" applyFont="1" applyBorder="1" applyAlignment="1">
      <alignment horizontal="center" vertical="center" wrapText="1"/>
    </xf>
    <xf numFmtId="0" fontId="133" fillId="0" borderId="5" xfId="0" applyFont="1" applyBorder="1" applyAlignment="1">
      <alignment vertical="center" wrapText="1"/>
    </xf>
    <xf numFmtId="0" fontId="133" fillId="0" borderId="6" xfId="0" applyFont="1" applyBorder="1" applyAlignment="1">
      <alignment vertical="center" wrapText="1"/>
    </xf>
    <xf numFmtId="0" fontId="148" fillId="2" borderId="0" xfId="0" applyFont="1" applyFill="1" applyAlignment="1">
      <alignment horizontal="center" vertical="center"/>
    </xf>
    <xf numFmtId="169" fontId="148" fillId="2" borderId="0" xfId="0" applyNumberFormat="1" applyFont="1" applyFill="1" applyAlignment="1">
      <alignment horizontal="center" vertical="center"/>
    </xf>
    <xf numFmtId="0" fontId="140" fillId="0" borderId="14" xfId="0" applyFont="1" applyBorder="1" applyAlignment="1">
      <alignment horizontal="center" vertical="center" wrapText="1"/>
    </xf>
    <xf numFmtId="0" fontId="140" fillId="0" borderId="28" xfId="0" applyFont="1" applyBorder="1" applyAlignment="1">
      <alignment horizontal="center" vertical="center" wrapText="1"/>
    </xf>
    <xf numFmtId="0" fontId="140" fillId="0" borderId="5" xfId="0" applyFont="1" applyBorder="1" applyAlignment="1">
      <alignment horizontal="left" vertical="center" wrapText="1"/>
    </xf>
    <xf numFmtId="3" fontId="133" fillId="0" borderId="63" xfId="0" applyNumberFormat="1" applyFont="1" applyBorder="1" applyAlignment="1">
      <alignment horizontal="right" vertical="center" wrapText="1"/>
    </xf>
    <xf numFmtId="0" fontId="140" fillId="0" borderId="63" xfId="0" applyFont="1" applyBorder="1" applyAlignment="1">
      <alignment horizontal="left" vertical="center" wrapText="1"/>
    </xf>
    <xf numFmtId="0" fontId="149" fillId="0" borderId="0" xfId="31" applyFont="1" applyAlignment="1">
      <alignment vertical="center" wrapText="1"/>
    </xf>
    <xf numFmtId="0" fontId="150" fillId="2" borderId="0" xfId="31" applyFont="1" applyFill="1" applyAlignment="1">
      <alignment horizontal="right" vertical="center" wrapText="1"/>
    </xf>
    <xf numFmtId="0" fontId="149" fillId="2" borderId="0" xfId="0" applyFont="1" applyFill="1"/>
    <xf numFmtId="0" fontId="13" fillId="0" borderId="0" xfId="31"/>
    <xf numFmtId="0" fontId="151" fillId="2" borderId="0" xfId="31" applyFont="1" applyFill="1"/>
    <xf numFmtId="0" fontId="133" fillId="2" borderId="0" xfId="32" applyFont="1" applyFill="1" applyAlignment="1">
      <alignment vertical="center" wrapText="1"/>
    </xf>
    <xf numFmtId="0" fontId="13" fillId="0" borderId="0" xfId="33"/>
    <xf numFmtId="0" fontId="140" fillId="0" borderId="64" xfId="0" applyFont="1" applyBorder="1" applyAlignment="1">
      <alignment horizontal="center" vertical="center" wrapText="1"/>
    </xf>
    <xf numFmtId="3" fontId="152" fillId="0" borderId="63" xfId="0" applyNumberFormat="1" applyFont="1" applyBorder="1" applyAlignment="1">
      <alignment horizontal="center" vertical="center" wrapText="1"/>
    </xf>
    <xf numFmtId="0" fontId="153" fillId="2" borderId="0" xfId="30" applyFont="1" applyFill="1"/>
    <xf numFmtId="0" fontId="140" fillId="0" borderId="65" xfId="0" applyFont="1" applyBorder="1" applyAlignment="1">
      <alignment horizontal="center" vertical="center" wrapText="1"/>
    </xf>
    <xf numFmtId="0" fontId="140" fillId="0" borderId="29" xfId="0" applyFont="1" applyBorder="1" applyAlignment="1">
      <alignment horizontal="center" vertical="center" wrapText="1"/>
    </xf>
    <xf numFmtId="0" fontId="140" fillId="0" borderId="67" xfId="0" applyFont="1" applyBorder="1" applyAlignment="1">
      <alignment horizontal="center" vertical="center" wrapText="1"/>
    </xf>
    <xf numFmtId="0" fontId="13" fillId="0" borderId="0" xfId="35"/>
    <xf numFmtId="0" fontId="133" fillId="0" borderId="30" xfId="0" applyFont="1" applyBorder="1" applyAlignment="1">
      <alignment vertical="center" wrapText="1"/>
    </xf>
    <xf numFmtId="3" fontId="18" fillId="2" borderId="0" xfId="0" applyNumberFormat="1" applyFont="1" applyFill="1"/>
    <xf numFmtId="0" fontId="155" fillId="0" borderId="4" xfId="0" applyFont="1" applyBorder="1" applyAlignment="1">
      <alignment horizontal="center" vertical="center" wrapText="1"/>
    </xf>
    <xf numFmtId="0" fontId="156" fillId="16" borderId="7" xfId="0" applyFont="1" applyFill="1" applyBorder="1" applyAlignment="1">
      <alignment vertical="center" wrapText="1"/>
    </xf>
    <xf numFmtId="169" fontId="156" fillId="16" borderId="7" xfId="0" applyNumberFormat="1" applyFont="1" applyFill="1" applyBorder="1" applyAlignment="1">
      <alignment vertical="center" wrapText="1"/>
    </xf>
    <xf numFmtId="169" fontId="156" fillId="0" borderId="5" xfId="0" applyNumberFormat="1" applyFont="1" applyBorder="1" applyAlignment="1">
      <alignment vertical="center"/>
    </xf>
    <xf numFmtId="0" fontId="156" fillId="16" borderId="5" xfId="0" applyFont="1" applyFill="1" applyBorder="1" applyAlignment="1">
      <alignment vertical="center" wrapText="1"/>
    </xf>
    <xf numFmtId="169" fontId="156" fillId="16" borderId="5" xfId="0" applyNumberFormat="1" applyFont="1" applyFill="1" applyBorder="1" applyAlignment="1">
      <alignment vertical="center" wrapText="1"/>
    </xf>
    <xf numFmtId="0" fontId="157" fillId="2" borderId="0" xfId="0" applyFont="1" applyFill="1"/>
    <xf numFmtId="0" fontId="157" fillId="8" borderId="0" xfId="0" applyFont="1" applyFill="1"/>
    <xf numFmtId="0" fontId="159" fillId="24" borderId="0" xfId="0" applyFont="1" applyFill="1" applyAlignment="1">
      <alignment vertical="center" wrapText="1"/>
    </xf>
    <xf numFmtId="0" fontId="159" fillId="24" borderId="0" xfId="0" applyFont="1" applyFill="1" applyAlignment="1">
      <alignment horizontal="center" vertical="center"/>
    </xf>
    <xf numFmtId="0" fontId="160" fillId="8" borderId="0" xfId="0" applyFont="1" applyFill="1" applyAlignment="1">
      <alignment vertical="center" wrapText="1"/>
    </xf>
    <xf numFmtId="0" fontId="160" fillId="8" borderId="0" xfId="0" applyFont="1" applyFill="1" applyAlignment="1">
      <alignment horizontal="center" vertical="center"/>
    </xf>
    <xf numFmtId="0" fontId="161" fillId="8" borderId="0" xfId="0" applyFont="1" applyFill="1"/>
    <xf numFmtId="0" fontId="162" fillId="8" borderId="0" xfId="0" applyFont="1" applyFill="1" applyAlignment="1">
      <alignment horizontal="center" vertical="center"/>
    </xf>
    <xf numFmtId="0" fontId="158" fillId="23" borderId="9" xfId="0" applyFont="1" applyFill="1" applyBorder="1" applyAlignment="1">
      <alignment horizontal="center" vertical="center"/>
    </xf>
    <xf numFmtId="3" fontId="133" fillId="0" borderId="63" xfId="0" applyNumberFormat="1" applyFont="1" applyBorder="1" applyAlignment="1">
      <alignment horizontal="right" vertical="center"/>
    </xf>
    <xf numFmtId="175" fontId="133" fillId="0" borderId="63" xfId="0" applyNumberFormat="1" applyFont="1" applyBorder="1" applyAlignment="1">
      <alignment horizontal="right" vertical="center"/>
    </xf>
    <xf numFmtId="4" fontId="133" fillId="0" borderId="7" xfId="0" applyNumberFormat="1" applyFont="1" applyBorder="1" applyAlignment="1">
      <alignment vertical="center" wrapText="1"/>
    </xf>
    <xf numFmtId="4" fontId="145" fillId="0" borderId="7" xfId="0" applyNumberFormat="1" applyFont="1" applyBorder="1" applyAlignment="1">
      <alignment vertical="center" wrapText="1"/>
    </xf>
    <xf numFmtId="4" fontId="133" fillId="0" borderId="7" xfId="0" applyNumberFormat="1" applyFont="1" applyBorder="1" applyAlignment="1">
      <alignment vertical="center"/>
    </xf>
    <xf numFmtId="4" fontId="133" fillId="0" borderId="5" xfId="0" applyNumberFormat="1" applyFont="1" applyBorder="1" applyAlignment="1">
      <alignment vertical="center" wrapText="1"/>
    </xf>
    <xf numFmtId="4" fontId="145" fillId="0" borderId="5" xfId="0" applyNumberFormat="1" applyFont="1" applyBorder="1" applyAlignment="1">
      <alignment vertical="center" wrapText="1"/>
    </xf>
    <xf numFmtId="4" fontId="133" fillId="0" borderId="5" xfId="0" applyNumberFormat="1" applyFont="1" applyBorder="1" applyAlignment="1">
      <alignment vertical="center"/>
    </xf>
    <xf numFmtId="176" fontId="133" fillId="0" borderId="63" xfId="0" applyNumberFormat="1" applyFont="1" applyBorder="1" applyAlignment="1">
      <alignment horizontal="right" vertical="center" wrapText="1"/>
    </xf>
    <xf numFmtId="0" fontId="133" fillId="0" borderId="63" xfId="0" applyFont="1" applyBorder="1" applyAlignment="1">
      <alignment horizontal="right" vertical="center" wrapText="1"/>
    </xf>
    <xf numFmtId="4" fontId="76" fillId="2" borderId="5" xfId="14" applyNumberFormat="1" applyFont="1" applyFill="1" applyBorder="1" applyAlignment="1">
      <alignment vertical="center"/>
    </xf>
    <xf numFmtId="4" fontId="0" fillId="2" borderId="0" xfId="0" applyNumberFormat="1" applyFill="1"/>
    <xf numFmtId="164" fontId="47" fillId="2" borderId="4" xfId="14" quotePrefix="1" applyFont="1" applyFill="1" applyBorder="1" applyAlignment="1">
      <alignment horizontal="center" vertical="center" wrapText="1"/>
    </xf>
    <xf numFmtId="0" fontId="45" fillId="2" borderId="4" xfId="0" applyFont="1" applyFill="1" applyBorder="1" applyAlignment="1">
      <alignment horizontal="right" vertical="center" wrapText="1"/>
    </xf>
    <xf numFmtId="10" fontId="0" fillId="2" borderId="0" xfId="18" applyNumberFormat="1" applyFont="1" applyFill="1"/>
    <xf numFmtId="10" fontId="0" fillId="2" borderId="0" xfId="0" applyNumberFormat="1" applyFill="1"/>
    <xf numFmtId="0" fontId="18" fillId="2" borderId="0" xfId="0" applyFont="1" applyFill="1" applyAlignment="1">
      <alignment horizontal="left" vertical="center"/>
    </xf>
    <xf numFmtId="0" fontId="18" fillId="2" borderId="24" xfId="0" applyFont="1" applyFill="1" applyBorder="1" applyAlignment="1">
      <alignment horizontal="left" vertical="center"/>
    </xf>
    <xf numFmtId="0" fontId="69" fillId="2" borderId="0" xfId="0" applyFont="1" applyFill="1" applyAlignment="1">
      <alignment horizontal="center" vertical="center"/>
    </xf>
    <xf numFmtId="0" fontId="69" fillId="2" borderId="24" xfId="0" applyFont="1" applyFill="1" applyBorder="1" applyAlignment="1">
      <alignment horizontal="center" vertical="center"/>
    </xf>
    <xf numFmtId="9" fontId="0" fillId="2" borderId="0" xfId="18" applyFont="1" applyFill="1"/>
    <xf numFmtId="3" fontId="18" fillId="14" borderId="5" xfId="0" applyNumberFormat="1" applyFont="1" applyFill="1" applyBorder="1" applyAlignment="1">
      <alignment horizontal="right" vertical="center" wrapText="1"/>
    </xf>
    <xf numFmtId="3" fontId="18" fillId="2" borderId="5" xfId="0" applyNumberFormat="1" applyFont="1" applyFill="1" applyBorder="1" applyAlignment="1">
      <alignment horizontal="right" vertical="center" wrapText="1"/>
    </xf>
    <xf numFmtId="0" fontId="62" fillId="2" borderId="5" xfId="0" applyFont="1" applyFill="1" applyBorder="1" applyAlignment="1">
      <alignment horizontal="left" vertical="center" wrapText="1" indent="2"/>
    </xf>
    <xf numFmtId="0" fontId="66" fillId="2" borderId="5" xfId="0" applyFont="1" applyFill="1" applyBorder="1" applyAlignment="1">
      <alignment horizontal="left" wrapText="1"/>
    </xf>
    <xf numFmtId="3" fontId="66" fillId="2" borderId="5" xfId="0" applyNumberFormat="1" applyFont="1" applyFill="1" applyBorder="1" applyAlignment="1">
      <alignment horizontal="center" vertical="center"/>
    </xf>
    <xf numFmtId="3" fontId="163" fillId="14" borderId="5" xfId="0" applyNumberFormat="1" applyFont="1" applyFill="1" applyBorder="1" applyAlignment="1">
      <alignment vertical="center"/>
    </xf>
    <xf numFmtId="165" fontId="49" fillId="2" borderId="0" xfId="2" applyNumberFormat="1" applyFont="1" applyFill="1" applyBorder="1" applyAlignment="1">
      <alignment horizontal="center" vertical="center"/>
    </xf>
    <xf numFmtId="17" fontId="48" fillId="2" borderId="11" xfId="0" quotePrefix="1" applyNumberFormat="1" applyFont="1" applyFill="1" applyBorder="1" applyAlignment="1">
      <alignment horizontal="right" vertical="center" wrapText="1"/>
    </xf>
    <xf numFmtId="169" fontId="59" fillId="2" borderId="0" xfId="0" applyNumberFormat="1" applyFont="1" applyFill="1" applyAlignment="1">
      <alignment horizontal="right" vertical="center"/>
    </xf>
    <xf numFmtId="169" fontId="59" fillId="14" borderId="0" xfId="0" applyNumberFormat="1" applyFont="1" applyFill="1" applyAlignment="1">
      <alignment horizontal="right" vertical="center"/>
    </xf>
    <xf numFmtId="4" fontId="162" fillId="8" borderId="0" xfId="0" applyNumberFormat="1" applyFont="1" applyFill="1" applyAlignment="1">
      <alignment horizontal="center" vertical="center"/>
    </xf>
    <xf numFmtId="3" fontId="159" fillId="24" borderId="0" xfId="0" applyNumberFormat="1" applyFont="1" applyFill="1" applyAlignment="1">
      <alignment horizontal="center" vertical="center"/>
    </xf>
    <xf numFmtId="3" fontId="160" fillId="8" borderId="0" xfId="0" applyNumberFormat="1" applyFont="1" applyFill="1" applyAlignment="1">
      <alignment horizontal="center" vertical="center"/>
    </xf>
    <xf numFmtId="3" fontId="161" fillId="8" borderId="0" xfId="0" applyNumberFormat="1" applyFont="1" applyFill="1" applyAlignment="1">
      <alignment horizontal="center"/>
    </xf>
    <xf numFmtId="3" fontId="161" fillId="8" borderId="0" xfId="0" applyNumberFormat="1" applyFont="1" applyFill="1"/>
    <xf numFmtId="0" fontId="45" fillId="2" borderId="11" xfId="0" applyFont="1" applyFill="1" applyBorder="1" applyAlignment="1">
      <alignment horizontal="left" vertical="center" wrapText="1"/>
    </xf>
    <xf numFmtId="0" fontId="155" fillId="0" borderId="54" xfId="0" applyFont="1" applyBorder="1" applyAlignment="1">
      <alignment horizontal="center" vertical="center" wrapText="1"/>
    </xf>
    <xf numFmtId="9" fontId="133" fillId="0" borderId="63" xfId="18" applyFont="1" applyBorder="1" applyAlignment="1">
      <alignment horizontal="center" vertical="center" wrapText="1"/>
    </xf>
    <xf numFmtId="0" fontId="155" fillId="0" borderId="7" xfId="0" applyFont="1" applyBorder="1" applyAlignment="1">
      <alignment horizontal="center" vertical="center" wrapText="1"/>
    </xf>
    <xf numFmtId="0" fontId="155" fillId="0" borderId="64" xfId="0" applyFont="1" applyBorder="1" applyAlignment="1">
      <alignment horizontal="center" vertical="center" wrapText="1"/>
    </xf>
    <xf numFmtId="0" fontId="155" fillId="0" borderId="14" xfId="0" applyFont="1" applyBorder="1" applyAlignment="1">
      <alignment horizontal="center" vertical="center" wrapText="1"/>
    </xf>
    <xf numFmtId="0" fontId="155" fillId="0" borderId="28" xfId="0" applyFont="1" applyBorder="1" applyAlignment="1">
      <alignment horizontal="center" vertical="center" wrapText="1"/>
    </xf>
    <xf numFmtId="0" fontId="155" fillId="0" borderId="63" xfId="0" applyFont="1" applyBorder="1" applyAlignment="1">
      <alignment horizontal="left" vertical="center" wrapText="1"/>
    </xf>
    <xf numFmtId="3" fontId="146" fillId="22" borderId="7" xfId="0" applyNumberFormat="1" applyFont="1" applyFill="1" applyBorder="1" applyAlignment="1">
      <alignment horizontal="center" vertical="center"/>
    </xf>
    <xf numFmtId="0" fontId="164" fillId="2" borderId="0" xfId="36" applyFont="1" applyFill="1" applyAlignment="1">
      <alignment horizontal="center" vertical="center" wrapText="1"/>
    </xf>
    <xf numFmtId="0" fontId="165" fillId="2" borderId="0" xfId="36" applyFont="1" applyFill="1" applyAlignment="1">
      <alignment horizontal="center" vertical="center" wrapText="1"/>
    </xf>
    <xf numFmtId="0" fontId="164" fillId="2" borderId="0" xfId="36" applyFont="1" applyFill="1" applyAlignment="1">
      <alignment vertical="center" wrapText="1"/>
    </xf>
    <xf numFmtId="3" fontId="168" fillId="22" borderId="22" xfId="0" applyNumberFormat="1" applyFont="1" applyFill="1" applyBorder="1" applyAlignment="1">
      <alignment horizontal="center" vertical="center"/>
    </xf>
    <xf numFmtId="169" fontId="169" fillId="2" borderId="0" xfId="0" applyNumberFormat="1" applyFont="1" applyFill="1" applyAlignment="1">
      <alignment horizontal="center" vertical="center"/>
    </xf>
    <xf numFmtId="4" fontId="164" fillId="16" borderId="9" xfId="36" applyNumberFormat="1" applyFont="1" applyFill="1" applyBorder="1" applyAlignment="1">
      <alignment vertical="center" wrapText="1"/>
    </xf>
    <xf numFmtId="4" fontId="169" fillId="22" borderId="7" xfId="0" applyNumberFormat="1" applyFont="1" applyFill="1" applyBorder="1" applyAlignment="1">
      <alignment horizontal="right" vertical="center"/>
    </xf>
    <xf numFmtId="169" fontId="170" fillId="7" borderId="22" xfId="0" applyNumberFormat="1" applyFont="1" applyFill="1" applyBorder="1" applyAlignment="1">
      <alignment horizontal="center" vertical="center"/>
    </xf>
    <xf numFmtId="0" fontId="166" fillId="2" borderId="80" xfId="36" applyFont="1" applyFill="1" applyBorder="1" applyAlignment="1">
      <alignment horizontal="center" vertical="center" wrapText="1"/>
    </xf>
    <xf numFmtId="0" fontId="166" fillId="2" borderId="80" xfId="36" applyFont="1" applyFill="1" applyBorder="1" applyAlignment="1">
      <alignment vertical="center" wrapText="1"/>
    </xf>
    <xf numFmtId="0" fontId="166" fillId="2" borderId="80" xfId="36" quotePrefix="1" applyFont="1" applyFill="1" applyBorder="1" applyAlignment="1">
      <alignment vertical="center" wrapText="1"/>
    </xf>
    <xf numFmtId="0" fontId="171" fillId="2" borderId="0" xfId="36" applyFont="1" applyFill="1" applyAlignment="1">
      <alignment horizontal="center" vertical="center" wrapText="1"/>
    </xf>
    <xf numFmtId="0" fontId="133" fillId="0" borderId="5" xfId="0" applyFont="1" applyBorder="1" applyAlignment="1">
      <alignment horizontal="left" vertical="center" indent="4"/>
    </xf>
    <xf numFmtId="0" fontId="133" fillId="0" borderId="5" xfId="0" applyFont="1" applyBorder="1" applyAlignment="1">
      <alignment horizontal="left" vertical="center" indent="5"/>
    </xf>
    <xf numFmtId="0" fontId="133" fillId="0" borderId="5" xfId="0" applyFont="1" applyBorder="1" applyAlignment="1">
      <alignment horizontal="left" vertical="center" wrapText="1" indent="1"/>
    </xf>
    <xf numFmtId="0" fontId="167" fillId="2" borderId="80" xfId="36" applyFont="1" applyFill="1" applyBorder="1" applyAlignment="1">
      <alignment horizontal="center" vertical="center" wrapText="1"/>
    </xf>
    <xf numFmtId="164" fontId="172" fillId="0" borderId="80" xfId="37" applyFont="1" applyBorder="1"/>
    <xf numFmtId="0" fontId="167" fillId="2" borderId="80" xfId="36" applyFont="1" applyFill="1" applyBorder="1" applyAlignment="1">
      <alignment vertical="center" wrapText="1"/>
    </xf>
    <xf numFmtId="3" fontId="146" fillId="22" borderId="22" xfId="0" applyNumberFormat="1" applyFont="1" applyFill="1" applyBorder="1" applyAlignment="1">
      <alignment horizontal="center" vertical="center"/>
    </xf>
    <xf numFmtId="4" fontId="146" fillId="22" borderId="7" xfId="0" applyNumberFormat="1" applyFont="1" applyFill="1" applyBorder="1" applyAlignment="1">
      <alignment horizontal="right" vertical="center"/>
    </xf>
    <xf numFmtId="4" fontId="133" fillId="0" borderId="5" xfId="18" applyNumberFormat="1" applyFont="1" applyBorder="1" applyAlignment="1">
      <alignment horizontal="right" vertical="center" wrapText="1"/>
    </xf>
    <xf numFmtId="4" fontId="154" fillId="16" borderId="9" xfId="36" applyNumberFormat="1" applyFont="1" applyFill="1" applyBorder="1" applyAlignment="1">
      <alignment horizontal="right" vertical="center" wrapText="1"/>
    </xf>
    <xf numFmtId="4" fontId="2" fillId="2" borderId="0" xfId="0" applyNumberFormat="1" applyFont="1" applyFill="1"/>
    <xf numFmtId="3" fontId="146" fillId="22" borderId="22" xfId="0" applyNumberFormat="1" applyFont="1" applyFill="1" applyBorder="1" applyAlignment="1">
      <alignment horizontal="left" vertical="center"/>
    </xf>
    <xf numFmtId="4" fontId="143" fillId="22" borderId="7" xfId="0" applyNumberFormat="1" applyFont="1" applyFill="1" applyBorder="1" applyAlignment="1">
      <alignment horizontal="left" vertical="center"/>
    </xf>
    <xf numFmtId="3" fontId="173" fillId="7" borderId="22" xfId="0" applyNumberFormat="1" applyFont="1" applyFill="1" applyBorder="1" applyAlignment="1">
      <alignment horizontal="left" vertical="center"/>
    </xf>
    <xf numFmtId="4" fontId="142" fillId="22" borderId="7" xfId="0" applyNumberFormat="1" applyFont="1" applyFill="1" applyBorder="1" applyAlignment="1">
      <alignment horizontal="right" vertical="center"/>
    </xf>
    <xf numFmtId="4" fontId="146" fillId="7" borderId="22" xfId="0" applyNumberFormat="1" applyFont="1" applyFill="1" applyBorder="1" applyAlignment="1">
      <alignment horizontal="right" vertical="center"/>
    </xf>
    <xf numFmtId="166" fontId="48" fillId="2" borderId="11" xfId="0" applyNumberFormat="1" applyFont="1" applyFill="1" applyBorder="1" applyAlignment="1">
      <alignment vertical="center"/>
    </xf>
    <xf numFmtId="3" fontId="36" fillId="2" borderId="5" xfId="0" applyNumberFormat="1" applyFont="1" applyFill="1" applyBorder="1" applyAlignment="1">
      <alignment horizontal="right" vertical="center"/>
    </xf>
    <xf numFmtId="3" fontId="95" fillId="2" borderId="5" xfId="24" applyFont="1" applyFill="1" applyBorder="1" applyAlignment="1">
      <alignment horizontal="center" vertical="center"/>
      <protection locked="0"/>
    </xf>
    <xf numFmtId="3" fontId="174" fillId="0" borderId="63" xfId="0" applyNumberFormat="1" applyFont="1" applyBorder="1" applyAlignment="1">
      <alignment horizontal="center" vertical="center" wrapText="1"/>
    </xf>
    <xf numFmtId="10" fontId="174" fillId="0" borderId="63" xfId="0" applyNumberFormat="1" applyFont="1" applyBorder="1" applyAlignment="1">
      <alignment horizontal="center" vertical="center" wrapText="1"/>
    </xf>
    <xf numFmtId="2" fontId="174" fillId="0" borderId="63" xfId="0" applyNumberFormat="1" applyFont="1" applyBorder="1" applyAlignment="1">
      <alignment horizontal="center" vertical="center" wrapText="1"/>
    </xf>
    <xf numFmtId="9" fontId="143" fillId="22" borderId="22" xfId="0" applyNumberFormat="1" applyFont="1" applyFill="1" applyBorder="1" applyAlignment="1">
      <alignment horizontal="right" vertical="center"/>
    </xf>
    <xf numFmtId="9" fontId="133" fillId="0" borderId="5" xfId="0" applyNumberFormat="1" applyFont="1" applyBorder="1" applyAlignment="1">
      <alignment vertical="center" wrapText="1"/>
    </xf>
    <xf numFmtId="9" fontId="143" fillId="7" borderId="22" xfId="0" applyNumberFormat="1" applyFont="1" applyFill="1" applyBorder="1" applyAlignment="1">
      <alignment horizontal="right" vertical="center"/>
    </xf>
    <xf numFmtId="10" fontId="143" fillId="7" borderId="22" xfId="0" applyNumberFormat="1" applyFont="1" applyFill="1" applyBorder="1" applyAlignment="1">
      <alignment horizontal="right" vertical="center"/>
    </xf>
    <xf numFmtId="10" fontId="133" fillId="0" borderId="5" xfId="0" applyNumberFormat="1" applyFont="1" applyBorder="1" applyAlignment="1">
      <alignment vertical="center" wrapText="1"/>
    </xf>
    <xf numFmtId="4" fontId="152" fillId="0" borderId="63" xfId="0" applyNumberFormat="1" applyFont="1" applyBorder="1" applyAlignment="1">
      <alignment horizontal="center" vertical="center" wrapText="1"/>
    </xf>
    <xf numFmtId="10" fontId="152" fillId="0" borderId="63" xfId="0" applyNumberFormat="1" applyFont="1" applyBorder="1" applyAlignment="1">
      <alignment horizontal="center" vertical="center" wrapText="1"/>
    </xf>
    <xf numFmtId="10" fontId="146" fillId="22" borderId="7" xfId="0" applyNumberFormat="1" applyFont="1" applyFill="1" applyBorder="1" applyAlignment="1">
      <alignment horizontal="right" vertical="center"/>
    </xf>
    <xf numFmtId="10" fontId="133" fillId="0" borderId="5" xfId="18" applyNumberFormat="1" applyFont="1" applyBorder="1" applyAlignment="1">
      <alignment horizontal="right" vertical="center" wrapText="1"/>
    </xf>
    <xf numFmtId="0" fontId="145" fillId="0" borderId="5" xfId="0" applyFont="1" applyBorder="1" applyAlignment="1">
      <alignment vertical="center" wrapText="1"/>
    </xf>
    <xf numFmtId="0" fontId="175" fillId="0" borderId="5" xfId="0" applyFont="1" applyBorder="1" applyAlignment="1">
      <alignment vertical="center"/>
    </xf>
    <xf numFmtId="0" fontId="145" fillId="0" borderId="5" xfId="0" applyFont="1" applyBorder="1" applyAlignment="1">
      <alignment vertical="center"/>
    </xf>
    <xf numFmtId="0" fontId="175" fillId="0" borderId="5" xfId="0" applyFont="1" applyBorder="1" applyAlignment="1">
      <alignment vertical="center" wrapText="1"/>
    </xf>
    <xf numFmtId="4" fontId="154" fillId="25" borderId="9" xfId="36" applyNumberFormat="1" applyFont="1" applyFill="1" applyBorder="1" applyAlignment="1">
      <alignment vertical="center" wrapText="1"/>
    </xf>
    <xf numFmtId="4" fontId="154" fillId="16" borderId="9" xfId="36" applyNumberFormat="1" applyFont="1" applyFill="1" applyBorder="1" applyAlignment="1">
      <alignment vertical="center" wrapText="1"/>
    </xf>
    <xf numFmtId="4" fontId="145" fillId="22" borderId="7" xfId="0" applyNumberFormat="1" applyFont="1" applyFill="1" applyBorder="1" applyAlignment="1">
      <alignment horizontal="right" vertical="center"/>
    </xf>
    <xf numFmtId="0" fontId="100" fillId="19" borderId="0" xfId="0" applyFont="1" applyFill="1" applyAlignment="1">
      <alignment horizontal="center" vertical="center" wrapText="1"/>
    </xf>
    <xf numFmtId="0" fontId="100" fillId="19" borderId="0" xfId="0" applyFont="1" applyFill="1" applyAlignment="1">
      <alignment horizontal="center" vertical="center"/>
    </xf>
    <xf numFmtId="0" fontId="10" fillId="4" borderId="0" xfId="0" applyFont="1" applyFill="1" applyAlignment="1">
      <alignment horizontal="left" vertical="center" indent="2"/>
    </xf>
    <xf numFmtId="0" fontId="11" fillId="4" borderId="0" xfId="0" applyFont="1" applyFill="1" applyAlignment="1">
      <alignment horizontal="left" vertical="center" wrapText="1" indent="2"/>
    </xf>
    <xf numFmtId="0" fontId="22" fillId="2" borderId="10" xfId="0" applyFont="1" applyFill="1" applyBorder="1" applyAlignment="1">
      <alignment horizontal="center" vertical="center" wrapText="1"/>
    </xf>
    <xf numFmtId="0" fontId="22" fillId="2" borderId="4" xfId="0" applyFont="1" applyFill="1" applyBorder="1" applyAlignment="1">
      <alignment horizontal="center" vertical="center" wrapText="1"/>
    </xf>
    <xf numFmtId="164" fontId="128" fillId="2" borderId="0" xfId="28" applyFont="1" applyFill="1" applyAlignment="1">
      <alignment horizontal="left" vertical="center" wrapText="1"/>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11" fillId="0" borderId="4" xfId="0" applyFont="1" applyBorder="1" applyAlignment="1">
      <alignment horizontal="center" vertical="center" wrapText="1"/>
    </xf>
    <xf numFmtId="164" fontId="42" fillId="2" borderId="0" xfId="6" applyFont="1" applyFill="1" applyAlignment="1">
      <alignment horizontal="left" vertical="center" wrapText="1"/>
    </xf>
    <xf numFmtId="0" fontId="11" fillId="2"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41" fillId="2" borderId="0" xfId="0" applyFont="1" applyFill="1" applyAlignment="1">
      <alignment horizontal="center" vertical="center" wrapText="1"/>
    </xf>
    <xf numFmtId="0" fontId="41" fillId="2" borderId="4" xfId="0" applyFont="1" applyFill="1" applyBorder="1" applyAlignment="1">
      <alignment horizontal="center" vertical="center" wrapText="1"/>
    </xf>
    <xf numFmtId="0" fontId="28" fillId="2" borderId="7" xfId="0" applyFont="1" applyFill="1" applyBorder="1" applyAlignment="1">
      <alignment horizontal="center" vertical="center"/>
    </xf>
    <xf numFmtId="0" fontId="28"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0" fontId="29" fillId="7" borderId="0" xfId="0" applyFont="1" applyFill="1" applyAlignment="1">
      <alignment horizontal="center" vertical="center" wrapText="1"/>
    </xf>
    <xf numFmtId="0" fontId="10" fillId="4" borderId="0" xfId="0" applyFont="1" applyFill="1" applyAlignment="1">
      <alignment horizontal="left" vertical="center" wrapText="1" indent="2"/>
    </xf>
    <xf numFmtId="164" fontId="19" fillId="2" borderId="0" xfId="9" applyFont="1" applyFill="1" applyBorder="1"/>
    <xf numFmtId="0" fontId="83" fillId="2" borderId="4" xfId="0" applyFont="1" applyFill="1" applyBorder="1" applyAlignment="1">
      <alignment horizontal="center" wrapText="1"/>
    </xf>
    <xf numFmtId="0" fontId="45" fillId="2" borderId="0" xfId="0" applyFont="1" applyFill="1" applyAlignment="1">
      <alignment horizontal="center" vertical="center" wrapText="1"/>
    </xf>
    <xf numFmtId="0" fontId="45" fillId="2" borderId="4"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0" fontId="5" fillId="7" borderId="5" xfId="0" applyFont="1" applyFill="1" applyBorder="1" applyAlignment="1">
      <alignment horizontal="left" vertical="center"/>
    </xf>
    <xf numFmtId="0" fontId="27" fillId="7" borderId="5" xfId="0" applyFont="1" applyFill="1" applyBorder="1" applyAlignment="1">
      <alignment horizontal="center"/>
    </xf>
    <xf numFmtId="0" fontId="27" fillId="7" borderId="7" xfId="0" applyFont="1" applyFill="1" applyBorder="1" applyAlignment="1">
      <alignment horizontal="center"/>
    </xf>
    <xf numFmtId="0" fontId="40" fillId="0" borderId="0" xfId="0" applyFont="1" applyAlignment="1">
      <alignment horizontal="center"/>
    </xf>
    <xf numFmtId="0" fontId="27" fillId="7" borderId="0" xfId="0" applyFont="1" applyFill="1" applyAlignment="1">
      <alignment horizontal="center" vertical="center"/>
    </xf>
    <xf numFmtId="0" fontId="27" fillId="7" borderId="5" xfId="0" applyFont="1" applyFill="1" applyBorder="1" applyAlignment="1">
      <alignment horizontal="center" vertical="center"/>
    </xf>
    <xf numFmtId="0" fontId="27" fillId="7" borderId="7" xfId="0" applyFont="1" applyFill="1" applyBorder="1" applyAlignment="1">
      <alignment horizontal="center" vertical="center"/>
    </xf>
    <xf numFmtId="164" fontId="67" fillId="17" borderId="5" xfId="14" applyFont="1" applyFill="1" applyBorder="1" applyAlignment="1">
      <alignment horizontal="left" vertical="center" wrapText="1"/>
    </xf>
    <xf numFmtId="164" fontId="45" fillId="2" borderId="11" xfId="14" applyFont="1" applyFill="1" applyBorder="1" applyAlignment="1">
      <alignment horizontal="center" vertical="center" wrapText="1"/>
    </xf>
    <xf numFmtId="164" fontId="73" fillId="7" borderId="5" xfId="14" applyFont="1" applyFill="1" applyBorder="1" applyAlignment="1">
      <alignment horizontal="left" vertical="center" wrapText="1"/>
    </xf>
    <xf numFmtId="164" fontId="72" fillId="2" borderId="5" xfId="14" applyFont="1" applyFill="1" applyBorder="1" applyAlignment="1">
      <alignment vertical="center" wrapText="1"/>
    </xf>
    <xf numFmtId="164" fontId="75" fillId="2" borderId="5" xfId="14" applyFont="1" applyFill="1" applyBorder="1" applyAlignment="1">
      <alignment vertical="center" wrapText="1"/>
    </xf>
    <xf numFmtId="0" fontId="80" fillId="2" borderId="8" xfId="2" applyNumberFormat="1" applyFont="1" applyFill="1" applyBorder="1" applyAlignment="1">
      <alignment horizontal="center" vertical="center"/>
    </xf>
    <xf numFmtId="0" fontId="80" fillId="2" borderId="7" xfId="2" applyNumberFormat="1" applyFont="1" applyFill="1" applyBorder="1" applyAlignment="1">
      <alignment horizontal="center" vertical="center"/>
    </xf>
    <xf numFmtId="164" fontId="67" fillId="2" borderId="5" xfId="14" applyFont="1" applyFill="1" applyBorder="1" applyAlignment="1">
      <alignment vertical="center" wrapText="1"/>
    </xf>
    <xf numFmtId="164" fontId="72" fillId="2" borderId="8" xfId="14" applyFont="1" applyFill="1" applyBorder="1" applyAlignment="1">
      <alignment vertical="center" wrapText="1"/>
    </xf>
    <xf numFmtId="164" fontId="72" fillId="2" borderId="7" xfId="14" applyFont="1" applyFill="1" applyBorder="1" applyAlignment="1">
      <alignment vertical="center" wrapText="1"/>
    </xf>
    <xf numFmtId="3" fontId="72" fillId="2" borderId="8" xfId="14" applyNumberFormat="1" applyFont="1" applyFill="1" applyBorder="1" applyAlignment="1">
      <alignment horizontal="center" vertical="center" wrapText="1"/>
    </xf>
    <xf numFmtId="3" fontId="72" fillId="2" borderId="7" xfId="14" applyNumberFormat="1" applyFont="1" applyFill="1" applyBorder="1" applyAlignment="1">
      <alignment horizontal="center" vertical="center" wrapText="1"/>
    </xf>
    <xf numFmtId="164" fontId="129" fillId="2" borderId="5" xfId="14" applyFont="1" applyFill="1" applyBorder="1" applyAlignment="1">
      <alignment vertical="center" wrapText="1"/>
    </xf>
    <xf numFmtId="164" fontId="67" fillId="2" borderId="5" xfId="14" applyFont="1" applyFill="1" applyBorder="1" applyAlignment="1">
      <alignment horizontal="center" vertical="center"/>
    </xf>
    <xf numFmtId="164" fontId="55" fillId="2" borderId="11" xfId="14" applyFont="1" applyFill="1" applyBorder="1" applyAlignment="1">
      <alignment horizontal="center" vertical="center" wrapText="1"/>
    </xf>
    <xf numFmtId="164" fontId="55" fillId="2" borderId="16" xfId="14" applyFont="1" applyFill="1" applyBorder="1" applyAlignment="1">
      <alignment horizontal="center" vertical="center" wrapText="1"/>
    </xf>
    <xf numFmtId="164" fontId="48" fillId="2" borderId="11" xfId="14" applyFont="1" applyFill="1" applyBorder="1" applyAlignment="1">
      <alignment horizontal="center" vertical="center" wrapText="1"/>
    </xf>
    <xf numFmtId="164" fontId="77" fillId="2" borderId="0" xfId="14" applyFont="1" applyFill="1" applyAlignment="1">
      <alignment vertical="center"/>
    </xf>
    <xf numFmtId="0" fontId="60" fillId="2" borderId="11" xfId="0" applyFont="1" applyFill="1" applyBorder="1" applyAlignment="1">
      <alignment horizontal="center" vertical="center" wrapText="1"/>
    </xf>
    <xf numFmtId="0" fontId="60" fillId="8" borderId="11" xfId="0" applyFont="1" applyFill="1" applyBorder="1" applyAlignment="1">
      <alignment horizontal="center" vertical="center" wrapText="1"/>
    </xf>
    <xf numFmtId="0" fontId="60" fillId="8" borderId="11" xfId="0" applyFont="1" applyFill="1" applyBorder="1" applyAlignment="1">
      <alignment horizontal="right" vertical="center" wrapText="1"/>
    </xf>
    <xf numFmtId="0" fontId="110" fillId="2" borderId="0" xfId="14" applyNumberFormat="1" applyFont="1" applyFill="1" applyAlignment="1">
      <alignment horizontal="left" vertical="center"/>
    </xf>
    <xf numFmtId="0" fontId="44" fillId="2" borderId="4" xfId="0" applyFont="1" applyFill="1" applyBorder="1" applyAlignment="1">
      <alignment horizontal="center" vertical="center" wrapText="1"/>
    </xf>
    <xf numFmtId="0" fontId="48" fillId="2" borderId="0" xfId="0" applyFont="1" applyFill="1" applyAlignment="1">
      <alignment horizontal="center" textRotation="90" wrapText="1"/>
    </xf>
    <xf numFmtId="0" fontId="48" fillId="2" borderId="4" xfId="0" applyFont="1" applyFill="1" applyBorder="1" applyAlignment="1">
      <alignment horizontal="center" textRotation="90" wrapText="1"/>
    </xf>
    <xf numFmtId="0" fontId="60" fillId="2" borderId="4" xfId="0" applyFont="1" applyFill="1" applyBorder="1" applyAlignment="1">
      <alignment horizontal="right" wrapText="1"/>
    </xf>
    <xf numFmtId="0" fontId="60" fillId="2" borderId="11" xfId="0" applyFont="1" applyFill="1" applyBorder="1" applyAlignment="1">
      <alignment horizontal="right" wrapText="1"/>
    </xf>
    <xf numFmtId="0" fontId="60" fillId="2" borderId="0" xfId="0" applyFont="1" applyFill="1" applyAlignment="1">
      <alignment horizontal="right" wrapText="1"/>
    </xf>
    <xf numFmtId="0" fontId="97" fillId="2" borderId="11" xfId="0" applyFont="1" applyFill="1" applyBorder="1" applyAlignment="1">
      <alignment horizontal="right" wrapText="1"/>
    </xf>
    <xf numFmtId="0" fontId="44" fillId="2" borderId="11" xfId="0" applyFont="1" applyFill="1" applyBorder="1" applyAlignment="1">
      <alignment horizontal="right" wrapText="1"/>
    </xf>
    <xf numFmtId="0" fontId="92" fillId="2" borderId="4" xfId="0" applyFont="1" applyFill="1" applyBorder="1" applyAlignment="1">
      <alignment wrapText="1"/>
    </xf>
    <xf numFmtId="0" fontId="55" fillId="2" borderId="4" xfId="0" applyFont="1" applyFill="1" applyBorder="1" applyAlignment="1">
      <alignment horizontal="right" vertical="center" wrapText="1"/>
    </xf>
    <xf numFmtId="0" fontId="55" fillId="2" borderId="11" xfId="0" applyFont="1" applyFill="1" applyBorder="1" applyAlignment="1">
      <alignment horizontal="right" vertical="center" wrapText="1"/>
    </xf>
    <xf numFmtId="0" fontId="97" fillId="2" borderId="16" xfId="0" applyFont="1" applyFill="1" applyBorder="1" applyAlignment="1">
      <alignment wrapText="1"/>
    </xf>
    <xf numFmtId="0" fontId="97" fillId="2" borderId="0" xfId="0" applyFont="1" applyFill="1" applyAlignment="1">
      <alignment wrapText="1"/>
    </xf>
    <xf numFmtId="0" fontId="97" fillId="2" borderId="4" xfId="0" applyFont="1" applyFill="1" applyBorder="1" applyAlignment="1">
      <alignment wrapText="1"/>
    </xf>
    <xf numFmtId="0" fontId="55" fillId="2" borderId="11" xfId="0" applyFont="1" applyFill="1" applyBorder="1" applyAlignment="1">
      <alignment horizontal="right" wrapText="1"/>
    </xf>
    <xf numFmtId="0" fontId="55" fillId="2" borderId="16" xfId="0" applyFont="1" applyFill="1" applyBorder="1" applyAlignment="1">
      <alignment horizontal="center" vertical="center" wrapText="1"/>
    </xf>
    <xf numFmtId="0" fontId="55" fillId="2" borderId="0" xfId="0" applyFont="1" applyFill="1" applyAlignment="1">
      <alignment horizontal="center" vertical="center" wrapText="1"/>
    </xf>
    <xf numFmtId="0" fontId="55" fillId="2" borderId="4" xfId="0" applyFont="1" applyFill="1" applyBorder="1" applyAlignment="1">
      <alignment horizontal="center" vertical="center" wrapText="1"/>
    </xf>
    <xf numFmtId="0" fontId="97" fillId="2" borderId="11" xfId="0" applyFont="1" applyFill="1" applyBorder="1" applyAlignment="1">
      <alignment horizontal="right" vertical="center" wrapText="1"/>
    </xf>
    <xf numFmtId="0" fontId="47" fillId="2" borderId="11" xfId="0" applyFont="1" applyFill="1" applyBorder="1" applyAlignment="1">
      <alignment horizontal="center" wrapText="1"/>
    </xf>
    <xf numFmtId="0" fontId="48" fillId="2" borderId="16" xfId="0" applyFont="1" applyFill="1" applyBorder="1" applyAlignment="1">
      <alignment horizontal="center" textRotation="90" wrapText="1"/>
    </xf>
    <xf numFmtId="0" fontId="55" fillId="2" borderId="34" xfId="0" applyFont="1" applyFill="1" applyBorder="1" applyAlignment="1">
      <alignment horizontal="right" vertical="center" wrapText="1"/>
    </xf>
    <xf numFmtId="0" fontId="44" fillId="2" borderId="4" xfId="0" applyFont="1" applyFill="1" applyBorder="1" applyAlignment="1">
      <alignment horizontal="center" vertical="center"/>
    </xf>
    <xf numFmtId="0" fontId="48" fillId="2" borderId="4" xfId="0" applyFont="1" applyFill="1" applyBorder="1" applyAlignment="1">
      <alignment horizontal="right" wrapText="1"/>
    </xf>
    <xf numFmtId="0" fontId="48" fillId="2" borderId="0" xfId="0" applyFont="1" applyFill="1" applyAlignment="1">
      <alignment horizontal="right" wrapText="1"/>
    </xf>
    <xf numFmtId="0" fontId="48" fillId="2" borderId="11" xfId="0" applyFont="1" applyFill="1" applyBorder="1" applyAlignment="1">
      <alignment horizontal="center" vertical="center" wrapText="1"/>
    </xf>
    <xf numFmtId="0" fontId="48" fillId="2" borderId="11" xfId="0" applyFont="1" applyFill="1" applyBorder="1" applyAlignment="1">
      <alignment horizontal="right" wrapText="1"/>
    </xf>
    <xf numFmtId="0" fontId="48" fillId="2" borderId="11" xfId="0" applyFont="1" applyFill="1" applyBorder="1" applyAlignment="1">
      <alignment horizontal="right" vertical="center" wrapText="1"/>
    </xf>
    <xf numFmtId="0" fontId="60" fillId="2" borderId="36" xfId="0" applyFont="1" applyFill="1" applyBorder="1" applyAlignment="1">
      <alignment horizontal="center" wrapText="1"/>
    </xf>
    <xf numFmtId="0" fontId="105" fillId="2" borderId="4" xfId="0" applyFont="1" applyFill="1" applyBorder="1" applyAlignment="1">
      <alignment horizontal="center" vertical="center" wrapText="1"/>
    </xf>
    <xf numFmtId="0" fontId="92" fillId="2" borderId="35" xfId="0" applyFont="1" applyFill="1" applyBorder="1" applyAlignment="1">
      <alignment horizontal="center" vertical="center" wrapText="1"/>
    </xf>
    <xf numFmtId="0" fontId="92" fillId="2" borderId="36" xfId="0" applyFont="1" applyFill="1" applyBorder="1" applyAlignment="1">
      <alignment horizontal="center" vertical="center" wrapText="1"/>
    </xf>
    <xf numFmtId="0" fontId="92" fillId="2" borderId="34" xfId="0" applyFont="1" applyFill="1" applyBorder="1" applyAlignment="1">
      <alignment horizontal="center" vertical="center" wrapText="1"/>
    </xf>
    <xf numFmtId="0" fontId="85" fillId="2" borderId="0" xfId="0" applyFont="1" applyFill="1" applyAlignment="1">
      <alignment vertical="center" wrapText="1"/>
    </xf>
    <xf numFmtId="0" fontId="63" fillId="2" borderId="16" xfId="0" applyFont="1" applyFill="1" applyBorder="1" applyAlignment="1">
      <alignment horizontal="center" vertical="center" wrapText="1"/>
    </xf>
    <xf numFmtId="0" fontId="63" fillId="2" borderId="0" xfId="0" applyFont="1" applyFill="1" applyAlignment="1">
      <alignment horizontal="center" vertical="center" wrapText="1"/>
    </xf>
    <xf numFmtId="0" fontId="60" fillId="2" borderId="11" xfId="0" applyFont="1" applyFill="1" applyBorder="1" applyAlignment="1">
      <alignment horizontal="center" wrapText="1"/>
    </xf>
    <xf numFmtId="0" fontId="60" fillId="2" borderId="37" xfId="0" applyFont="1" applyFill="1" applyBorder="1" applyAlignment="1">
      <alignment horizontal="center" wrapText="1"/>
    </xf>
    <xf numFmtId="0" fontId="60" fillId="2" borderId="39" xfId="0" applyFont="1" applyFill="1" applyBorder="1" applyAlignment="1">
      <alignment horizontal="center" wrapText="1"/>
    </xf>
    <xf numFmtId="0" fontId="60" fillId="2" borderId="41" xfId="0" applyFont="1" applyFill="1" applyBorder="1" applyAlignment="1">
      <alignment horizontal="center" wrapText="1"/>
    </xf>
    <xf numFmtId="0" fontId="27" fillId="2" borderId="38" xfId="0" applyFont="1" applyFill="1" applyBorder="1" applyAlignment="1">
      <alignment horizontal="center" wrapText="1"/>
    </xf>
    <xf numFmtId="0" fontId="27" fillId="2" borderId="40" xfId="0" applyFont="1" applyFill="1" applyBorder="1" applyAlignment="1">
      <alignment horizontal="center" wrapText="1"/>
    </xf>
    <xf numFmtId="0" fontId="27" fillId="2" borderId="42" xfId="0" applyFont="1" applyFill="1" applyBorder="1" applyAlignment="1">
      <alignment horizontal="center" wrapText="1"/>
    </xf>
    <xf numFmtId="0" fontId="60" fillId="2" borderId="34" xfId="0" applyFont="1" applyFill="1" applyBorder="1" applyAlignment="1">
      <alignment horizontal="center" wrapText="1"/>
    </xf>
    <xf numFmtId="0" fontId="60" fillId="2" borderId="35" xfId="0" applyFont="1" applyFill="1" applyBorder="1" applyAlignment="1">
      <alignment horizontal="center" wrapText="1"/>
    </xf>
    <xf numFmtId="0" fontId="88" fillId="2" borderId="5" xfId="0" applyFont="1" applyFill="1" applyBorder="1" applyAlignment="1">
      <alignment horizontal="left" vertical="center" wrapText="1" indent="2"/>
    </xf>
    <xf numFmtId="0" fontId="87" fillId="7" borderId="5" xfId="0" applyFont="1" applyFill="1" applyBorder="1" applyAlignment="1">
      <alignment vertical="center" wrapText="1"/>
    </xf>
    <xf numFmtId="0" fontId="48" fillId="2" borderId="16"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34" fillId="2" borderId="7" xfId="0" applyFont="1" applyFill="1" applyBorder="1" applyAlignment="1">
      <alignment vertical="center" wrapText="1"/>
    </xf>
    <xf numFmtId="0" fontId="34" fillId="2" borderId="5" xfId="0" applyFont="1" applyFill="1" applyBorder="1" applyAlignment="1">
      <alignment vertical="center" wrapText="1"/>
    </xf>
    <xf numFmtId="0" fontId="44" fillId="2" borderId="0" xfId="0" applyFont="1" applyFill="1" applyAlignment="1">
      <alignment horizontal="center" vertical="center" wrapText="1"/>
    </xf>
    <xf numFmtId="9" fontId="83" fillId="2" borderId="0" xfId="0" applyNumberFormat="1" applyFont="1" applyFill="1" applyAlignment="1">
      <alignment horizontal="center" vertical="center" wrapText="1"/>
    </xf>
    <xf numFmtId="9" fontId="83" fillId="2" borderId="4" xfId="0" applyNumberFormat="1" applyFont="1" applyFill="1" applyBorder="1" applyAlignment="1">
      <alignment horizontal="center" vertical="center" wrapText="1"/>
    </xf>
    <xf numFmtId="9" fontId="45" fillId="2" borderId="0" xfId="0" applyNumberFormat="1" applyFont="1" applyFill="1" applyAlignment="1">
      <alignment horizontal="center" vertical="center" wrapText="1"/>
    </xf>
    <xf numFmtId="9" fontId="45" fillId="2" borderId="4" xfId="0" applyNumberFormat="1" applyFont="1" applyFill="1" applyBorder="1" applyAlignment="1">
      <alignment horizontal="center" vertical="center" wrapText="1"/>
    </xf>
    <xf numFmtId="0" fontId="48" fillId="2" borderId="0" xfId="0" applyFont="1" applyFill="1" applyAlignment="1">
      <alignment horizontal="right" vertical="center" wrapText="1"/>
    </xf>
    <xf numFmtId="0" fontId="48" fillId="2" borderId="4" xfId="0" applyFont="1" applyFill="1" applyBorder="1" applyAlignment="1">
      <alignment horizontal="right" vertical="center" wrapText="1"/>
    </xf>
    <xf numFmtId="0" fontId="45" fillId="2" borderId="11" xfId="0" applyFont="1" applyFill="1" applyBorder="1" applyAlignment="1">
      <alignment horizontal="center" vertical="center" wrapText="1"/>
    </xf>
    <xf numFmtId="0" fontId="84" fillId="2" borderId="4" xfId="0" applyFont="1" applyFill="1" applyBorder="1" applyAlignment="1">
      <alignment horizontal="center" wrapText="1"/>
    </xf>
    <xf numFmtId="0" fontId="55" fillId="2" borderId="27" xfId="0" applyFont="1" applyFill="1" applyBorder="1" applyAlignment="1">
      <alignment horizontal="center" vertical="center" wrapText="1"/>
    </xf>
    <xf numFmtId="0" fontId="55" fillId="2" borderId="0" xfId="0" applyFont="1" applyFill="1" applyAlignment="1">
      <alignment horizontal="left" vertical="center"/>
    </xf>
    <xf numFmtId="0" fontId="55" fillId="2" borderId="4" xfId="0" applyFont="1" applyFill="1" applyBorder="1" applyAlignment="1">
      <alignment horizontal="left" vertical="center"/>
    </xf>
    <xf numFmtId="0" fontId="55" fillId="2" borderId="11" xfId="0" applyFont="1" applyFill="1" applyBorder="1" applyAlignment="1">
      <alignment horizontal="center" vertical="center" wrapText="1"/>
    </xf>
    <xf numFmtId="0" fontId="55" fillId="2" borderId="26" xfId="0" applyFont="1" applyFill="1" applyBorder="1" applyAlignment="1">
      <alignment horizontal="center" vertical="center" wrapText="1"/>
    </xf>
    <xf numFmtId="0" fontId="11" fillId="2" borderId="0" xfId="0" applyFont="1" applyFill="1" applyAlignment="1">
      <alignment horizontal="left" vertical="center" wrapText="1" indent="2"/>
    </xf>
    <xf numFmtId="0" fontId="10" fillId="2" borderId="0" xfId="0" applyFont="1" applyFill="1" applyAlignment="1">
      <alignment horizontal="left" vertical="center" wrapText="1" indent="2"/>
    </xf>
    <xf numFmtId="0" fontId="83" fillId="0" borderId="4" xfId="0" applyFont="1" applyBorder="1" applyAlignment="1">
      <alignment horizontal="center" vertical="center"/>
    </xf>
    <xf numFmtId="0" fontId="48" fillId="2" borderId="11" xfId="0" applyFont="1" applyFill="1" applyBorder="1" applyAlignment="1">
      <alignment horizontal="left" vertical="center"/>
    </xf>
    <xf numFmtId="0" fontId="47" fillId="2" borderId="4" xfId="0" applyFont="1" applyFill="1" applyBorder="1" applyAlignment="1">
      <alignment vertical="center"/>
    </xf>
    <xf numFmtId="0" fontId="45" fillId="2" borderId="11" xfId="0" applyFont="1" applyFill="1" applyBorder="1" applyAlignment="1">
      <alignment horizontal="right" vertical="center" wrapText="1"/>
    </xf>
    <xf numFmtId="0" fontId="45" fillId="2" borderId="0" xfId="0" applyFont="1" applyFill="1" applyAlignment="1">
      <alignment horizontal="left" vertical="center" wrapText="1"/>
    </xf>
    <xf numFmtId="0" fontId="45" fillId="2" borderId="4" xfId="0" applyFont="1" applyFill="1" applyBorder="1" applyAlignment="1">
      <alignment horizontal="left" vertical="center" wrapText="1"/>
    </xf>
    <xf numFmtId="164" fontId="47" fillId="2" borderId="0" xfId="3" applyFont="1" applyFill="1" applyAlignment="1">
      <alignment horizontal="left" vertical="center" wrapText="1"/>
    </xf>
    <xf numFmtId="164" fontId="47" fillId="2" borderId="4" xfId="3" applyFont="1" applyFill="1" applyBorder="1" applyAlignment="1">
      <alignment horizontal="left" vertical="center" wrapText="1"/>
    </xf>
    <xf numFmtId="164" fontId="33" fillId="2" borderId="0" xfId="3" applyFont="1" applyFill="1" applyAlignment="1">
      <alignment horizontal="center" vertical="center" wrapText="1"/>
    </xf>
    <xf numFmtId="164" fontId="48" fillId="2" borderId="0" xfId="12" applyFont="1" applyFill="1" applyAlignment="1">
      <alignment horizontal="left" vertical="center" wrapText="1"/>
    </xf>
    <xf numFmtId="164" fontId="48" fillId="2" borderId="4" xfId="12" applyFont="1" applyFill="1" applyBorder="1" applyAlignment="1">
      <alignment horizontal="left" vertical="center" wrapText="1"/>
    </xf>
    <xf numFmtId="164" fontId="44" fillId="2" borderId="4" xfId="12" applyFont="1" applyFill="1" applyBorder="1" applyAlignment="1">
      <alignment horizontal="center" vertical="center" wrapText="1"/>
    </xf>
    <xf numFmtId="0" fontId="158" fillId="23" borderId="9" xfId="0" applyFont="1" applyFill="1" applyBorder="1" applyAlignment="1">
      <alignment horizontal="center" vertical="center"/>
    </xf>
    <xf numFmtId="0" fontId="11" fillId="2" borderId="7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174" fontId="2" fillId="2" borderId="8" xfId="0" applyNumberFormat="1" applyFont="1" applyFill="1" applyBorder="1" applyAlignment="1">
      <alignment horizontal="center" vertical="center"/>
    </xf>
    <xf numFmtId="174" fontId="2" fillId="2" borderId="0" xfId="0" applyNumberFormat="1" applyFont="1" applyFill="1" applyAlignment="1">
      <alignment horizontal="center" vertical="center"/>
    </xf>
    <xf numFmtId="174" fontId="2" fillId="2" borderId="7" xfId="0" applyNumberFormat="1" applyFont="1" applyFill="1" applyBorder="1" applyAlignment="1">
      <alignment horizontal="center" vertical="center"/>
    </xf>
    <xf numFmtId="0" fontId="124" fillId="0" borderId="0" xfId="0" applyFont="1" applyAlignment="1">
      <alignment horizontal="left" vertical="center"/>
    </xf>
    <xf numFmtId="164" fontId="45" fillId="2" borderId="4" xfId="15" applyFont="1" applyFill="1" applyBorder="1" applyAlignment="1">
      <alignment horizontal="center" vertical="center" wrapText="1"/>
    </xf>
    <xf numFmtId="164" fontId="55" fillId="2" borderId="4" xfId="15" applyFont="1" applyFill="1" applyBorder="1" applyAlignment="1">
      <alignment horizontal="center" wrapText="1"/>
    </xf>
    <xf numFmtId="164" fontId="55" fillId="2" borderId="11" xfId="15" applyFont="1" applyFill="1" applyBorder="1" applyAlignment="1">
      <alignment horizontal="center" wrapText="1"/>
    </xf>
    <xf numFmtId="164" fontId="55" fillId="2" borderId="4" xfId="15" applyFont="1" applyFill="1" applyBorder="1" applyAlignment="1">
      <alignment horizontal="center" vertical="center" wrapText="1"/>
    </xf>
    <xf numFmtId="164" fontId="55" fillId="2" borderId="11" xfId="15" applyFont="1" applyFill="1" applyBorder="1" applyAlignment="1">
      <alignment wrapText="1"/>
    </xf>
    <xf numFmtId="0" fontId="49" fillId="2" borderId="4" xfId="0" applyFont="1" applyFill="1" applyBorder="1" applyAlignment="1">
      <alignment horizontal="left"/>
    </xf>
    <xf numFmtId="0" fontId="36" fillId="2" borderId="16"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3" fillId="2" borderId="5" xfId="0" applyFont="1" applyFill="1" applyBorder="1" applyAlignment="1">
      <alignment horizontal="left"/>
    </xf>
    <xf numFmtId="0" fontId="156" fillId="0" borderId="5" xfId="0" applyFont="1" applyBorder="1" applyAlignment="1">
      <alignment horizontal="left" vertical="center" wrapText="1" indent="2"/>
    </xf>
    <xf numFmtId="0" fontId="156" fillId="0" borderId="5" xfId="0" applyFont="1" applyBorder="1" applyAlignment="1">
      <alignment horizontal="left" vertical="center" wrapText="1"/>
    </xf>
    <xf numFmtId="0" fontId="154" fillId="0" borderId="4" xfId="0" applyFont="1" applyBorder="1" applyAlignment="1">
      <alignment horizontal="left"/>
    </xf>
    <xf numFmtId="164" fontId="55" fillId="2" borderId="4" xfId="25" applyFont="1" applyFill="1" applyBorder="1" applyAlignment="1">
      <alignment horizontal="center" vertical="center"/>
    </xf>
    <xf numFmtId="164" fontId="55" fillId="2" borderId="41" xfId="25" applyFont="1" applyFill="1" applyBorder="1" applyAlignment="1">
      <alignment horizontal="center" vertical="center"/>
    </xf>
    <xf numFmtId="0" fontId="104" fillId="19" borderId="0" xfId="0" applyFont="1" applyFill="1" applyAlignment="1">
      <alignment horizontal="center" vertical="center"/>
    </xf>
    <xf numFmtId="0" fontId="11" fillId="4" borderId="0" xfId="0" applyFont="1" applyFill="1" applyAlignment="1">
      <alignment horizontal="left" vertical="center" wrapText="1"/>
    </xf>
    <xf numFmtId="0" fontId="140" fillId="0" borderId="54" xfId="0" applyFont="1" applyBorder="1" applyAlignment="1">
      <alignment horizontal="center" vertical="center" wrapText="1"/>
    </xf>
    <xf numFmtId="0" fontId="140" fillId="0" borderId="56" xfId="0" applyFont="1" applyBorder="1" applyAlignment="1">
      <alignment horizontal="center" vertical="center" wrapText="1"/>
    </xf>
    <xf numFmtId="0" fontId="140" fillId="0" borderId="0" xfId="0" applyFont="1" applyAlignment="1">
      <alignment horizontal="center" vertical="center" wrapText="1"/>
    </xf>
    <xf numFmtId="0" fontId="140" fillId="0" borderId="13" xfId="0" applyFont="1" applyBorder="1" applyAlignment="1">
      <alignment horizontal="center" vertical="center" wrapText="1"/>
    </xf>
    <xf numFmtId="0" fontId="140" fillId="0" borderId="27" xfId="0" applyFont="1" applyBorder="1" applyAlignment="1">
      <alignment horizontal="center" vertical="center" wrapText="1"/>
    </xf>
    <xf numFmtId="0" fontId="140" fillId="0" borderId="30" xfId="0" applyFont="1" applyBorder="1" applyAlignment="1">
      <alignment horizontal="center" vertical="center" wrapText="1"/>
    </xf>
    <xf numFmtId="0" fontId="140" fillId="0" borderId="5" xfId="0" applyFont="1" applyBorder="1" applyAlignment="1">
      <alignment horizontal="center" vertical="center" wrapText="1"/>
    </xf>
    <xf numFmtId="0" fontId="140" fillId="0" borderId="32" xfId="0" applyFont="1" applyBorder="1" applyAlignment="1">
      <alignment horizontal="center" vertical="center" wrapText="1"/>
    </xf>
    <xf numFmtId="0" fontId="140" fillId="0" borderId="58" xfId="0" applyFont="1" applyBorder="1" applyAlignment="1">
      <alignment horizontal="center" vertical="center" wrapText="1"/>
    </xf>
    <xf numFmtId="0" fontId="140" fillId="0" borderId="8" xfId="0" applyFont="1" applyBorder="1" applyAlignment="1">
      <alignment horizontal="center" vertical="center" wrapText="1"/>
    </xf>
    <xf numFmtId="0" fontId="140" fillId="0" borderId="59" xfId="0" applyFont="1" applyBorder="1" applyAlignment="1">
      <alignment horizontal="center" vertical="center" wrapText="1"/>
    </xf>
    <xf numFmtId="0" fontId="140" fillId="0" borderId="74" xfId="0" applyFont="1" applyBorder="1" applyAlignment="1">
      <alignment horizontal="center" vertical="center" wrapText="1"/>
    </xf>
    <xf numFmtId="0" fontId="140" fillId="0" borderId="75" xfId="0" applyFont="1" applyBorder="1" applyAlignment="1">
      <alignment horizontal="center" vertical="center" wrapText="1"/>
    </xf>
    <xf numFmtId="0" fontId="140" fillId="0" borderId="72" xfId="0" applyFont="1" applyBorder="1" applyAlignment="1">
      <alignment horizontal="center" vertical="center" wrapText="1"/>
    </xf>
    <xf numFmtId="0" fontId="140" fillId="0" borderId="73" xfId="0" applyFont="1" applyBorder="1" applyAlignment="1">
      <alignment horizontal="center" vertical="center" wrapText="1"/>
    </xf>
    <xf numFmtId="0" fontId="140" fillId="0" borderId="66" xfId="0" applyFont="1" applyBorder="1" applyAlignment="1">
      <alignment horizontal="center" vertical="center" wrapText="1"/>
    </xf>
    <xf numFmtId="0" fontId="140" fillId="0" borderId="29" xfId="0" applyFont="1" applyBorder="1" applyAlignment="1">
      <alignment horizontal="center" vertical="center" wrapText="1"/>
    </xf>
    <xf numFmtId="0" fontId="155" fillId="0" borderId="76" xfId="0" applyFont="1" applyBorder="1" applyAlignment="1">
      <alignment horizontal="center" vertical="center" wrapText="1"/>
    </xf>
    <xf numFmtId="0" fontId="155" fillId="0" borderId="7" xfId="0" applyFont="1" applyBorder="1" applyAlignment="1">
      <alignment horizontal="center" vertical="center" wrapText="1"/>
    </xf>
    <xf numFmtId="0" fontId="155" fillId="0" borderId="54" xfId="0" applyFont="1" applyBorder="1" applyAlignment="1">
      <alignment horizontal="center" vertical="center" wrapText="1"/>
    </xf>
    <xf numFmtId="0" fontId="155" fillId="0" borderId="29" xfId="0" applyFont="1" applyBorder="1" applyAlignment="1">
      <alignment horizontal="center" vertical="center" wrapText="1"/>
    </xf>
    <xf numFmtId="0" fontId="166" fillId="2" borderId="77" xfId="36" applyFont="1" applyFill="1" applyBorder="1" applyAlignment="1">
      <alignment horizontal="center" vertical="center" wrapText="1"/>
    </xf>
    <xf numFmtId="0" fontId="166" fillId="2" borderId="78" xfId="36" applyFont="1" applyFill="1" applyBorder="1" applyAlignment="1">
      <alignment horizontal="center" vertical="center" wrapText="1"/>
    </xf>
    <xf numFmtId="0" fontId="166" fillId="2" borderId="79" xfId="36" applyFont="1" applyFill="1" applyBorder="1" applyAlignment="1">
      <alignment horizontal="center" vertical="center" wrapText="1"/>
    </xf>
    <xf numFmtId="0" fontId="165" fillId="0" borderId="0" xfId="0" applyFont="1" applyAlignment="1">
      <alignment horizontal="center" vertical="center"/>
    </xf>
    <xf numFmtId="0" fontId="165" fillId="0" borderId="4" xfId="0" applyFont="1" applyBorder="1" applyAlignment="1">
      <alignment horizontal="center" vertical="center"/>
    </xf>
    <xf numFmtId="0" fontId="166" fillId="0" borderId="81" xfId="0" applyFont="1" applyBorder="1" applyAlignment="1">
      <alignment horizontal="center" vertical="center" wrapText="1"/>
    </xf>
    <xf numFmtId="0" fontId="166" fillId="0" borderId="82" xfId="0" applyFont="1" applyBorder="1" applyAlignment="1">
      <alignment horizontal="center" vertical="center" wrapText="1"/>
    </xf>
    <xf numFmtId="0" fontId="167" fillId="16" borderId="80" xfId="36" applyFont="1" applyFill="1" applyBorder="1" applyAlignment="1">
      <alignment horizontal="center" vertical="center" wrapText="1"/>
    </xf>
    <xf numFmtId="0" fontId="166" fillId="2" borderId="80" xfId="36" applyFont="1" applyFill="1" applyBorder="1" applyAlignment="1">
      <alignment horizontal="center" vertical="center" wrapText="1"/>
    </xf>
    <xf numFmtId="0" fontId="166" fillId="2" borderId="80" xfId="36" quotePrefix="1" applyFont="1" applyFill="1" applyBorder="1" applyAlignment="1">
      <alignment horizontal="center" vertical="center" wrapText="1"/>
    </xf>
    <xf numFmtId="0" fontId="171" fillId="2" borderId="0" xfId="36" applyFont="1" applyFill="1" applyAlignment="1">
      <alignment horizontal="center" vertical="center" wrapText="1"/>
    </xf>
    <xf numFmtId="0" fontId="167" fillId="2" borderId="80" xfId="36" applyFont="1" applyFill="1" applyBorder="1" applyAlignment="1">
      <alignment horizontal="center" vertical="center" wrapText="1"/>
    </xf>
    <xf numFmtId="0" fontId="140" fillId="0" borderId="70" xfId="0" applyFont="1" applyBorder="1" applyAlignment="1">
      <alignment horizontal="center" vertical="center" wrapText="1"/>
    </xf>
    <xf numFmtId="0" fontId="140" fillId="0" borderId="68" xfId="0" applyFont="1" applyBorder="1" applyAlignment="1">
      <alignment horizontal="center" vertical="center" wrapText="1"/>
    </xf>
    <xf numFmtId="0" fontId="140" fillId="0" borderId="64" xfId="0" applyFont="1" applyBorder="1" applyAlignment="1">
      <alignment horizontal="center" vertical="center" wrapText="1"/>
    </xf>
    <xf numFmtId="0" fontId="140" fillId="0" borderId="69" xfId="0" applyFont="1" applyBorder="1" applyAlignment="1">
      <alignment horizontal="center" vertical="center" wrapText="1"/>
    </xf>
    <xf numFmtId="0" fontId="140" fillId="0" borderId="68" xfId="0" applyFont="1" applyBorder="1" applyAlignment="1">
      <alignment horizontal="right" vertical="center" wrapText="1"/>
    </xf>
    <xf numFmtId="0" fontId="140" fillId="0" borderId="68" xfId="0" applyFont="1" applyBorder="1" applyAlignment="1">
      <alignment horizontal="left" vertical="center" wrapText="1"/>
    </xf>
  </cellXfs>
  <cellStyles count="38">
    <cellStyle name="=C:\WINNT35\SYSTEM32\COMMAND.COM" xfId="15" xr:uid="{00000000-0005-0000-0000-000001000000}"/>
    <cellStyle name="1" xfId="37" xr:uid="{293CDA45-995C-4090-AD89-127516ADAE37}"/>
    <cellStyle name="ESTILO.CASILLA 3 2" xfId="10" xr:uid="{00000000-0005-0000-0000-000002000000}"/>
    <cellStyle name="ESTILO.EPIGRAFE 5" xfId="9" xr:uid="{00000000-0005-0000-0000-000003000000}"/>
    <cellStyle name="Heading 2 2 2 2" xfId="22" xr:uid="{00000000-0005-0000-0000-000004000000}"/>
    <cellStyle name="HeadingTable 2" xfId="23" xr:uid="{00000000-0005-0000-0000-000005000000}"/>
    <cellStyle name="Hipervínculo" xfId="1" builtinId="8"/>
    <cellStyle name="Millares" xfId="2" builtinId="3"/>
    <cellStyle name="Normal" xfId="0" builtinId="0"/>
    <cellStyle name="Normal 10" xfId="8" xr:uid="{00000000-0005-0000-0000-000009000000}"/>
    <cellStyle name="Normal 105 2 2" xfId="7" xr:uid="{00000000-0005-0000-0000-00000A000000}"/>
    <cellStyle name="Normal 107 7" xfId="14" xr:uid="{00000000-0005-0000-0000-00000B000000}"/>
    <cellStyle name="Normal 2" xfId="3" xr:uid="{00000000-0005-0000-0000-00000C000000}"/>
    <cellStyle name="Normal 2 10 3" xfId="21" xr:uid="{00000000-0005-0000-0000-00000D000000}"/>
    <cellStyle name="Normal 2 13 2" xfId="28" xr:uid="{00000000-0005-0000-0000-00000E000000}"/>
    <cellStyle name="Normal 2 17" xfId="4" xr:uid="{00000000-0005-0000-0000-00000F000000}"/>
    <cellStyle name="Normal 2 2 17" xfId="13" xr:uid="{00000000-0005-0000-0000-000010000000}"/>
    <cellStyle name="Normal 2 2 2" xfId="6" xr:uid="{00000000-0005-0000-0000-000011000000}"/>
    <cellStyle name="Normal 2 5 2 2 5" xfId="17" xr:uid="{00000000-0005-0000-0000-000012000000}"/>
    <cellStyle name="Normal 2_~0149226 2" xfId="19" xr:uid="{00000000-0005-0000-0000-000013000000}"/>
    <cellStyle name="Normal 29" xfId="20" xr:uid="{00000000-0005-0000-0000-000014000000}"/>
    <cellStyle name="Normal 37 2 4 2" xfId="32" xr:uid="{00000000-0005-0000-0000-000015000000}"/>
    <cellStyle name="Normal 4 10" xfId="25" xr:uid="{00000000-0005-0000-0000-000016000000}"/>
    <cellStyle name="Normal 824" xfId="5" xr:uid="{00000000-0005-0000-0000-000017000000}"/>
    <cellStyle name="Normal 825" xfId="26" xr:uid="{00000000-0005-0000-0000-000018000000}"/>
    <cellStyle name="Normal 826" xfId="27" xr:uid="{00000000-0005-0000-0000-000019000000}"/>
    <cellStyle name="Normal 829" xfId="29" xr:uid="{00000000-0005-0000-0000-00001A000000}"/>
    <cellStyle name="Normal 830" xfId="30" xr:uid="{00000000-0005-0000-0000-00001B000000}"/>
    <cellStyle name="Normal 831" xfId="31" xr:uid="{00000000-0005-0000-0000-00001C000000}"/>
    <cellStyle name="Normal 832" xfId="33" xr:uid="{00000000-0005-0000-0000-00001D000000}"/>
    <cellStyle name="Normal 833" xfId="34" xr:uid="{00000000-0005-0000-0000-00001E000000}"/>
    <cellStyle name="Normal 834" xfId="35" xr:uid="{00000000-0005-0000-0000-00001F000000}"/>
    <cellStyle name="Normal 835" xfId="36" xr:uid="{266BBED2-AA0F-4D17-846E-22A49048B0E6}"/>
    <cellStyle name="Normal_20 OPR" xfId="12" xr:uid="{00000000-0005-0000-0000-000020000000}"/>
    <cellStyle name="optionalExposure 2 2" xfId="24" xr:uid="{00000000-0005-0000-0000-000021000000}"/>
    <cellStyle name="optionalExposure 6" xfId="16" xr:uid="{00000000-0005-0000-0000-000022000000}"/>
    <cellStyle name="Porcentaje" xfId="18" builtinId="5"/>
    <cellStyle name="Porcentaje 2 4" xfId="11" xr:uid="{00000000-0005-0000-0000-000024000000}"/>
  </cellStyles>
  <dxfs count="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5B87DA"/>
      <color rgb="FFFDB9B9"/>
      <color rgb="FFFEE2E2"/>
      <color rgb="FFFFF8E5"/>
      <color rgb="FFF2F8EE"/>
      <color rgb="FF3262FC"/>
      <color rgb="FFFFFFFF"/>
      <color rgb="FF9BC2E6"/>
      <color rgb="FF9BC2CC"/>
      <color rgb="FF7B9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2.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media/image3.emf"/></Relationships>
</file>

<file path=xl/drawings/_rels/drawing8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1075764</xdr:colOff>
      <xdr:row>3</xdr:row>
      <xdr:rowOff>134471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asvg="http://schemas.microsoft.com/office/drawing/2016/SVG/main" r:embed="rId2"/>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twoCellAnchor editAs="oneCell">
    <xdr:from>
      <xdr:col>2</xdr:col>
      <xdr:colOff>266700</xdr:colOff>
      <xdr:row>4</xdr:row>
      <xdr:rowOff>110701</xdr:rowOff>
    </xdr:from>
    <xdr:to>
      <xdr:col>5</xdr:col>
      <xdr:colOff>414337</xdr:colOff>
      <xdr:row>15</xdr:row>
      <xdr:rowOff>23811</xdr:rowOff>
    </xdr:to>
    <xdr:pic>
      <xdr:nvPicPr>
        <xdr:cNvPr id="3" name="Imagen 2">
          <a:extLst>
            <a:ext uri="{FF2B5EF4-FFF2-40B4-BE49-F238E27FC236}">
              <a16:creationId xmlns:a16="http://schemas.microsoft.com/office/drawing/2014/main" id="{00000000-0008-0000-5400-00000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95413" y="853651"/>
          <a:ext cx="3600449" cy="1918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CFF66D9F-8219-46F3-BDA2-4A85FEBBA5D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20610F1-A6B6-4557-9283-A55735962B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BCC56342-ED84-4DAE-AF7A-0D9A2642A5E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A3A68A07-C232-4A03-8844-7CDA8A4841C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984C2DCF-80F0-45CF-9539-D2CBD7EEFF2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Grupos_Trabajo\MYSIRC_SLV\PILAR%20III\2023%2012%20IRP\CUADROS%20IRP\PLANTILLAS%20y%20CUADROS_DIC23.xlsx" TargetMode="External"/><Relationship Id="rId1" Type="http://schemas.openxmlformats.org/officeDocument/2006/relationships/externalLinkPath" Target="PLANTILLAS%20y%20CUADROS_DIC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V:\Grupos_Trabajo\MYSIRC_SLV\PILAR%20III\2023%2012%20IRP\CUADROS%20IRP\PLANTILLAS%20y%20CUADROS_DIC22.xlsx" TargetMode="External"/><Relationship Id="rId1" Type="http://schemas.openxmlformats.org/officeDocument/2006/relationships/externalLinkPath" Target="PLANTILLAS%20y%20CUADROS_DIC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2 RRPP computables"/>
      <sheetName val="Color Pestañas"/>
      <sheetName val="Mejoras en Transparencia"/>
      <sheetName val="Indice de Tablas-Gráficos"/>
      <sheetName val="CRR_Articulos"/>
      <sheetName val="Indice de Graficos"/>
      <sheetName val="Glosario"/>
      <sheetName val="1"/>
      <sheetName val="INDICE"/>
      <sheetName val="Anexo I"/>
      <sheetName val="EU OV1"/>
      <sheetName val="Graficos Requerimientos"/>
      <sheetName val="EU KM1"/>
      <sheetName val="Graficos Capital"/>
      <sheetName val="EU INS1"/>
      <sheetName val="EU INS2"/>
      <sheetName val="EU OVC"/>
      <sheetName val="Anexo III"/>
      <sheetName val="Cuadro EU OVA"/>
      <sheetName val="Cuadro EU OVB"/>
      <sheetName val="Anexo V"/>
      <sheetName val="EU LI2"/>
      <sheetName val="EU LI1 "/>
      <sheetName val="Plantilla EU LI3"/>
      <sheetName val="Plantilla EU LI3 ABCDE"/>
      <sheetName val="Cuadro EU LIA"/>
      <sheetName val="Cuadro EU LIB"/>
      <sheetName val="Plantilla EU PV1"/>
      <sheetName val="Anexo VII"/>
      <sheetName val="Plantilla EU CC1"/>
      <sheetName val="EU CC2"/>
      <sheetName val="EU CC2-A"/>
      <sheetName val="8º 4.5 Gráficos ratios"/>
      <sheetName val="ResumenGraficos"/>
      <sheetName val="EU CC1"/>
      <sheetName val="BP 12.2021"/>
      <sheetName val="EU CCA"/>
      <sheetName val="Anexo IX"/>
      <sheetName val="EU CCyB1"/>
      <sheetName val="EU CCyB2"/>
      <sheetName val="Anexo XI"/>
      <sheetName val="EU LR1 – LRSum"/>
      <sheetName val="EU LR2 – LRCom"/>
      <sheetName val="EU LR3 – LRSpl"/>
      <sheetName val="EU LRA"/>
      <sheetName val="9º 4.6 Apalancamiento"/>
      <sheetName val="Anexo XIII"/>
      <sheetName val="EU LIQA"/>
      <sheetName val="EU LIQB"/>
      <sheetName val="EU LIQ1"/>
      <sheetName val="EU LIQ2 NSFR"/>
      <sheetName val="Anexo XV"/>
      <sheetName val="Cuadro EUCRA"/>
      <sheetName val="Cuadro EU CRB"/>
      <sheetName val="Plantilla EU CR1"/>
      <sheetName val="Plantilla EU CR1-A"/>
      <sheetName val="Plantilla EU CR2"/>
      <sheetName val="Plantilla EU CR2a"/>
      <sheetName val="Plantilla EU CQ1"/>
      <sheetName val="Plantilla EU CQ2"/>
      <sheetName val="Plantilla EU CQ3"/>
      <sheetName val="Plantilla EU CQ4"/>
      <sheetName val="Plantilla EU CQ5"/>
      <sheetName val="Plantilla EU CQ6"/>
      <sheetName val="Plantilla EU CQ7"/>
      <sheetName val="Plantilla EU CQ8"/>
      <sheetName val="Anexo XVII"/>
      <sheetName val="EU CRC"/>
      <sheetName val="EU CR3"/>
      <sheetName val="27º 9.2 CRM"/>
      <sheetName val="28º 9.2 Financiera"/>
      <sheetName val="29º 9.2 Personal"/>
      <sheetName val="Anexo XIX"/>
      <sheetName val="EU CRD"/>
      <sheetName val="EU CR4"/>
      <sheetName val="RCyContra"/>
      <sheetName val="EU CR5"/>
      <sheetName val="EU CR5 promedio"/>
      <sheetName val="13º 5.2 saldo neto medio"/>
      <sheetName val="3º 4.1 consumo credito"/>
      <sheetName val="14º 5.3 saldo neto geograf"/>
      <sheetName val="15º Saldo sectores (IRP)"/>
      <sheetName val="Saldo sectores orig"/>
      <sheetName val="16º 5.3 saldo neto credito"/>
      <sheetName val="geogr x com y div"/>
      <sheetName val="17º 5.5 saldo bruto dudoso"/>
      <sheetName val="18º5.5 saldobruto dudosogeograf"/>
      <sheetName val="19º 5.6 correcciones deterioro"/>
      <sheetName val="20º 5.4 saldo neto vto residual"/>
      <sheetName val="bruto dudoso geogr x com y div"/>
      <sheetName val="5.1 Evolucion dudosos"/>
      <sheetName val="Anexo XXI"/>
      <sheetName val="EU CRE"/>
      <sheetName val="EU CR6"/>
      <sheetName val="EU CR6-A"/>
      <sheetName val="EU CR7"/>
      <sheetName val="EU CR7-A"/>
      <sheetName val="EU CR8"/>
      <sheetName val="EU CR9"/>
      <sheetName val="EU CR9.1"/>
      <sheetName val="Anexo XXIII"/>
      <sheetName val="EU CR10 "/>
      <sheetName val="Anexo XXV"/>
      <sheetName val="Cuadro EU CCRA"/>
      <sheetName val="Plantilla EU CCR1"/>
      <sheetName val="Plantilla EU CCR1_TOT (NO OFI)"/>
      <sheetName val="Plantilla EU CCR2"/>
      <sheetName val="Plantilla EU CCR3"/>
      <sheetName val="Plantilla EU CCR4"/>
      <sheetName val="Plantilla EU CCR5"/>
      <sheetName val="Plantilla EU CCR6"/>
      <sheetName val="Plantilla EU CCR7"/>
      <sheetName val="Plantilla EU CCR8"/>
      <sheetName val="Anexo XXVII"/>
      <sheetName val="Cuadro SECA"/>
      <sheetName val="Plantilla EU SEC1"/>
      <sheetName val="Plantilla EU SEC2"/>
      <sheetName val="Plantilla EU SEC3"/>
      <sheetName val="Plantilla EU SEC4"/>
      <sheetName val="Plantilla EU SEC5"/>
      <sheetName val="Tabla 45"/>
      <sheetName val="25º Desglose bonos titus"/>
      <sheetName val="26º Perdidas titus"/>
      <sheetName val="Anexo XXIX"/>
      <sheetName val="EU MRA"/>
      <sheetName val="EU MR1"/>
      <sheetName val="EU MRB"/>
      <sheetName val="EU MR2-A"/>
      <sheetName val="EU MR2-B"/>
      <sheetName val="EU MR3"/>
      <sheetName val="EU MR4"/>
      <sheetName val="Anexo XXXI"/>
      <sheetName val="Cuadro EU ORA"/>
      <sheetName val="Plantilla EU OR1"/>
      <sheetName val="Anexo XXXIII"/>
      <sheetName val="REMA"/>
      <sheetName val="REM1"/>
      <sheetName val="REM1_1"/>
      <sheetName val="REM2"/>
      <sheetName val="REM3"/>
      <sheetName val="REM4"/>
      <sheetName val="REM5"/>
      <sheetName val="Anexo XXXV"/>
      <sheetName val="Plantilla EU AE1"/>
      <sheetName val="Plantilla EU AE2"/>
      <sheetName val="Plantilla EU AE3"/>
      <sheetName val="Plantilla EU AE4"/>
      <sheetName val="2"/>
      <sheetName val="IRRBB1"/>
      <sheetName val="IRRBBA"/>
      <sheetName val="IRRBB_AD."/>
      <sheetName val="3"/>
      <sheetName val="Plantilla NIIF9_468"/>
      <sheetName val="4"/>
      <sheetName val="Plantilla 1"/>
      <sheetName val="Plantilla 2"/>
      <sheetName val="Plantilla 3"/>
      <sheetName val="5"/>
      <sheetName val="7º Apartados ICAAP"/>
      <sheetName val="24º 6.1 ECAIs"/>
      <sheetName val="Poticia-organos"/>
      <sheetName val="Organos"/>
      <sheetName val="Organigrama"/>
      <sheetName val="Hoja5"/>
      <sheetName val="Ver en que anexo"/>
      <sheetName val="Lineas Defensa"/>
      <sheetName val="Fases Gobernanza"/>
      <sheetName val="Niveles atribucion"/>
      <sheetName val="ESG"/>
      <sheetName val="Acc. Medioambientales"/>
      <sheetName val="Emisiones"/>
      <sheetName val="Comport.responsable"/>
      <sheetName val="Integración ESG"/>
      <sheetName val="KPIs ESG"/>
      <sheetName val="Lineas Defensa_ESG"/>
      <sheetName val="Canales de Transmision"/>
      <sheetName val="Impacto en Riesgos"/>
      <sheetName val="Matriz"/>
      <sheetName val="ESG RAF"/>
      <sheetName val="Alternativas sostenibles"/>
      <sheetName val="Acc.Sociales"/>
      <sheetName val="ESG1"/>
      <sheetName val="Exclusiones acuerdo Paris"/>
      <sheetName val="ESG2"/>
      <sheetName val="ESG3"/>
      <sheetName val="ESG4"/>
      <sheetName val="ESG5"/>
      <sheetName val="ESG6"/>
      <sheetName val="ESG7_en"/>
      <sheetName val="ESG8_en"/>
      <sheetName val="ESG7"/>
      <sheetName val="ESG8"/>
      <sheetName val="ESG10"/>
      <sheetName val="Cualitativa-Riesgo Ambiental"/>
      <sheetName val="Cualitativa-Riesgo Social"/>
      <sheetName val="Cualitativa-Riesgo Gobernanza "/>
      <sheetName val="Participaciones e Instr.capital"/>
      <sheetName val="12.1"/>
      <sheetName val="12.2"/>
      <sheetName val="12.3"/>
      <sheetName val="Negocio_iniciales"/>
      <sheetName val="Diapos Negocio"/>
      <sheetName val="Proyección"/>
      <sheetName val="Cartera RF 31.12.22"/>
      <sheetName val="Cartera RF 30.06.23"/>
      <sheetName val="Cartera RF 31.12.23"/>
      <sheetName val="Cartera RV 31.12.22"/>
      <sheetName val="Cartera RV 30.06.23"/>
      <sheetName val="Cartera RV 31.12.23"/>
      <sheetName val="C.1"/>
      <sheetName val="M.1.1"/>
      <sheetName val="CA1"/>
      <sheetName val="CA2"/>
      <sheetName val="CA3"/>
      <sheetName val="CA4"/>
      <sheetName val="CA5"/>
      <sheetName val="Deducciones"/>
      <sheetName val="Propuesta de dividendo (3)"/>
      <sheetName val="Operaciones financiadas"/>
      <sheetName val="Tablas Formato"/>
      <sheetName val="3.1 Importe RRPP"/>
      <sheetName val="4.3 consumo tipo cambio"/>
      <sheetName val="C47"/>
      <sheetName val="C47 (2)"/>
      <sheetName val="C43A"/>
      <sheetName val="C43B"/>
      <sheetName val="geogr x com"/>
      <sheetName val="Hoja1"/>
      <sheetName val="5.4 BCG"/>
      <sheetName val="Hoja2"/>
      <sheetName val="Sectores BCG"/>
      <sheetName val="Detalle particulares"/>
      <sheetName val="M1"/>
      <sheetName val="C1"/>
      <sheetName val="Mora Abanca N2"/>
      <sheetName val="5.8 NPE"/>
      <sheetName val="Agencias titus"/>
      <sheetName val="8 titulizaciones"/>
      <sheetName val="redondeos c07"/>
      <sheetName val="C01 N1"/>
      <sheetName val="C01 N2"/>
      <sheetName val="C02 N1"/>
      <sheetName val="C02 N2"/>
      <sheetName val="C02 N3"/>
      <sheetName val="C0701 total (dim01)"/>
      <sheetName val="C0701 sov (dim02)"/>
      <sheetName val="C0701 rgla (dim003)"/>
      <sheetName val="C0701 pse (dim04)"/>
      <sheetName val="C0701 inst (dim07)"/>
      <sheetName val="C0701 corp (dim08)"/>
      <sheetName val="C0701 retail (dim09)"/>
      <sheetName val="C0701 secured (dim10)"/>
      <sheetName val="C0701 default (dim11)"/>
      <sheetName val="C0701 high (dim012)"/>
      <sheetName val="C0701 covbond (dim13)"/>
      <sheetName val="C0701 ciu (dim15)"/>
      <sheetName val="C0701 equit (dim16)"/>
      <sheetName val="C0701 other (dim17)"/>
      <sheetName val="C0701 junio sov (dim02)"/>
      <sheetName val="C0701 junio rgla (dim03)"/>
      <sheetName val="C0701 junio pse (dim04)"/>
      <sheetName val="C0701 junio inst (dim07)"/>
      <sheetName val="C0701 junio corp (dim08)"/>
      <sheetName val="C0701 junio retail (dim09)"/>
      <sheetName val="C0701 junio secured (dim10)"/>
      <sheetName val="C0701 junio default (dim11)"/>
      <sheetName val="C0701 junio high (dim12)"/>
      <sheetName val="C0701 junio covbond (dim13)"/>
      <sheetName val="C0701 junio ciu (dim15)"/>
      <sheetName val="C0701 junio equity (dim16)"/>
      <sheetName val="C0701 junio other (dim17)"/>
      <sheetName val="C0702 total (dim01)"/>
      <sheetName val="C11 liquidacion"/>
      <sheetName val="C1601 opera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6">
          <cell r="D6" t="str">
            <v>DIC23</v>
          </cell>
          <cell r="E6" t="str">
            <v>DIC22</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ow r="8">
          <cell r="D8">
            <v>15237053.567</v>
          </cell>
          <cell r="E8">
            <v>0</v>
          </cell>
          <cell r="F8">
            <v>15237053.567</v>
          </cell>
          <cell r="G8">
            <v>19613876.026000001</v>
          </cell>
          <cell r="H8">
            <v>208241.85200000001</v>
          </cell>
          <cell r="I8">
            <v>19855929.517000001</v>
          </cell>
          <cell r="J8">
            <v>19741568.289000001</v>
          </cell>
          <cell r="K8">
            <v>15.191000000000001</v>
          </cell>
          <cell r="L8">
            <v>7.6949307054112939E-7</v>
          </cell>
        </row>
        <row r="9">
          <cell r="D9">
            <v>8847742.7170000002</v>
          </cell>
          <cell r="E9">
            <v>-9.5120000001043081</v>
          </cell>
          <cell r="F9">
            <v>8847733.2050000001</v>
          </cell>
          <cell r="G9">
            <v>7709332.375</v>
          </cell>
          <cell r="H9">
            <v>1145739.9439999999</v>
          </cell>
          <cell r="I9">
            <v>8855692.3120000008</v>
          </cell>
          <cell r="J9">
            <v>7951525.3530000001</v>
          </cell>
          <cell r="K9">
            <v>0</v>
          </cell>
          <cell r="L9">
            <v>0</v>
          </cell>
        </row>
        <row r="10">
          <cell r="D10">
            <v>1584071.0149999999</v>
          </cell>
          <cell r="E10">
            <v>-2105.8649999999907</v>
          </cell>
          <cell r="F10">
            <v>1581965.15</v>
          </cell>
          <cell r="G10">
            <v>1203091.6129999999</v>
          </cell>
          <cell r="H10">
            <v>378274.10200000001</v>
          </cell>
          <cell r="I10">
            <v>1581365.7150000001</v>
          </cell>
          <cell r="J10">
            <v>1350364.4609999999</v>
          </cell>
          <cell r="K10">
            <v>153630.72700000001</v>
          </cell>
          <cell r="L10">
            <v>0.11376982395273511</v>
          </cell>
        </row>
        <row r="11">
          <cell r="D11">
            <v>0</v>
          </cell>
          <cell r="E11">
            <v>0</v>
          </cell>
          <cell r="F11">
            <v>0</v>
          </cell>
          <cell r="G11">
            <v>42508.392</v>
          </cell>
          <cell r="H11">
            <v>0</v>
          </cell>
          <cell r="I11">
            <v>42508.392</v>
          </cell>
          <cell r="J11">
            <v>42508.392</v>
          </cell>
          <cell r="K11">
            <v>0</v>
          </cell>
          <cell r="L11">
            <v>0</v>
          </cell>
        </row>
        <row r="12">
          <cell r="D12" t="str">
            <v>-</v>
          </cell>
          <cell r="E12" t="str">
            <v>-</v>
          </cell>
          <cell r="F12" t="str">
            <v>-</v>
          </cell>
          <cell r="G12" t="str">
            <v>-</v>
          </cell>
          <cell r="H12" t="str">
            <v>-</v>
          </cell>
          <cell r="I12" t="str">
            <v>-</v>
          </cell>
          <cell r="J12" t="str">
            <v>-</v>
          </cell>
          <cell r="K12" t="str">
            <v>-</v>
          </cell>
          <cell r="L12" t="str">
            <v>-</v>
          </cell>
        </row>
        <row r="13">
          <cell r="D13">
            <v>2316347.88</v>
          </cell>
          <cell r="E13">
            <v>-0.3219999996945262</v>
          </cell>
          <cell r="F13">
            <v>2316347.5580000002</v>
          </cell>
          <cell r="G13">
            <v>1548847.966</v>
          </cell>
          <cell r="H13">
            <v>1024146.134</v>
          </cell>
          <cell r="I13">
            <v>2768300.5180000002</v>
          </cell>
          <cell r="J13">
            <v>1764844.446</v>
          </cell>
          <cell r="K13">
            <v>885482.652</v>
          </cell>
          <cell r="L13">
            <v>0.50173410693896359</v>
          </cell>
        </row>
        <row r="14">
          <cell r="D14">
            <v>22723416.579</v>
          </cell>
          <cell r="E14">
            <v>-195050.71400000155</v>
          </cell>
          <cell r="F14">
            <v>22528365.864999998</v>
          </cell>
          <cell r="G14">
            <v>11485892.658</v>
          </cell>
          <cell r="H14">
            <v>6706318.2029999997</v>
          </cell>
          <cell r="I14">
            <v>18332583.684999999</v>
          </cell>
          <cell r="J14">
            <v>13046742.02</v>
          </cell>
          <cell r="K14">
            <v>11876923.014</v>
          </cell>
          <cell r="L14">
            <v>0.91033631199216436</v>
          </cell>
        </row>
        <row r="15">
          <cell r="D15">
            <v>10263658.238</v>
          </cell>
          <cell r="E15">
            <v>-64951.421000000089</v>
          </cell>
          <cell r="F15">
            <v>10198706.817</v>
          </cell>
          <cell r="G15">
            <v>5367754.9450000003</v>
          </cell>
          <cell r="H15">
            <v>3489088.9909999999</v>
          </cell>
          <cell r="I15">
            <v>8859850.3729999997</v>
          </cell>
          <cell r="J15">
            <v>5760426.0939999996</v>
          </cell>
          <cell r="K15">
            <v>3983911.3390000002</v>
          </cell>
          <cell r="L15">
            <v>0.69160011325370552</v>
          </cell>
        </row>
        <row r="16">
          <cell r="D16">
            <v>16633071.039000001</v>
          </cell>
          <cell r="E16">
            <v>-23935.612000001594</v>
          </cell>
          <cell r="F16">
            <v>16609135.426999999</v>
          </cell>
          <cell r="G16">
            <v>16438401.945</v>
          </cell>
          <cell r="H16">
            <v>159281.83199999999</v>
          </cell>
          <cell r="I16">
            <v>16597683.777000001</v>
          </cell>
          <cell r="J16">
            <v>16508890.171</v>
          </cell>
          <cell r="K16">
            <v>5833674.7699999996</v>
          </cell>
          <cell r="L16">
            <v>0.35336565387342656</v>
          </cell>
        </row>
        <row r="17">
          <cell r="D17">
            <v>1150002.9310000001</v>
          </cell>
          <cell r="E17">
            <v>-549704.16800000006</v>
          </cell>
          <cell r="F17">
            <v>600298.76300000004</v>
          </cell>
          <cell r="G17">
            <v>525642.92500000005</v>
          </cell>
          <cell r="H17">
            <v>7785.41</v>
          </cell>
          <cell r="I17">
            <v>533428.33499999996</v>
          </cell>
          <cell r="J17">
            <v>527156.88899999997</v>
          </cell>
          <cell r="K17">
            <v>566452.71600000001</v>
          </cell>
          <cell r="L17">
            <v>1.0745429450320625</v>
          </cell>
        </row>
        <row r="18">
          <cell r="D18">
            <v>1643495.64</v>
          </cell>
          <cell r="E18">
            <v>-42309.485999999801</v>
          </cell>
          <cell r="F18">
            <v>1601186.1540000001</v>
          </cell>
          <cell r="G18">
            <v>934027.46900000004</v>
          </cell>
          <cell r="H18">
            <v>648843.98499999999</v>
          </cell>
          <cell r="I18">
            <v>1582871.4539999999</v>
          </cell>
          <cell r="J18">
            <v>1204971.9169999999</v>
          </cell>
          <cell r="K18">
            <v>1807457.8759999999</v>
          </cell>
          <cell r="L18">
            <v>1.5000000004149474</v>
          </cell>
        </row>
        <row r="19">
          <cell r="D19">
            <v>38741.578999999998</v>
          </cell>
          <cell r="E19">
            <v>0</v>
          </cell>
          <cell r="F19">
            <v>38741.578999999998</v>
          </cell>
          <cell r="G19">
            <v>38741.578999999998</v>
          </cell>
          <cell r="H19">
            <v>0</v>
          </cell>
          <cell r="I19">
            <v>38741.578999999998</v>
          </cell>
          <cell r="J19">
            <v>38741.578999999998</v>
          </cell>
          <cell r="K19">
            <v>3874.3510000000001</v>
          </cell>
          <cell r="L19">
            <v>0.1000049843089772</v>
          </cell>
        </row>
        <row r="20">
          <cell r="D20">
            <v>198343.13800000001</v>
          </cell>
          <cell r="E20">
            <v>-45.385000000009313</v>
          </cell>
          <cell r="F20">
            <v>198297.753</v>
          </cell>
          <cell r="G20">
            <v>129628.522</v>
          </cell>
          <cell r="H20">
            <v>68669.231</v>
          </cell>
          <cell r="I20">
            <v>198297.753</v>
          </cell>
          <cell r="J20">
            <v>129628.522</v>
          </cell>
          <cell r="K20">
            <v>113320.149</v>
          </cell>
          <cell r="L20">
            <v>0.87419147616293891</v>
          </cell>
        </row>
        <row r="21">
          <cell r="D21">
            <v>17062.822</v>
          </cell>
          <cell r="E21">
            <v>0</v>
          </cell>
          <cell r="F21">
            <v>17062.822</v>
          </cell>
          <cell r="G21">
            <v>17062.822</v>
          </cell>
          <cell r="H21">
            <v>0</v>
          </cell>
          <cell r="I21">
            <v>17062.822</v>
          </cell>
          <cell r="J21">
            <v>17062.822</v>
          </cell>
          <cell r="K21">
            <v>18809.579000000002</v>
          </cell>
          <cell r="L21">
            <v>1.1023721046846766</v>
          </cell>
        </row>
        <row r="22">
          <cell r="D22">
            <v>761304.87399999995</v>
          </cell>
          <cell r="E22">
            <v>0</v>
          </cell>
          <cell r="F22">
            <v>761304.87399999995</v>
          </cell>
          <cell r="G22">
            <v>761304.87399999995</v>
          </cell>
          <cell r="H22">
            <v>0</v>
          </cell>
          <cell r="I22">
            <v>761304.87399999995</v>
          </cell>
          <cell r="J22">
            <v>761304.87399999995</v>
          </cell>
          <cell r="K22">
            <v>1287839.581</v>
          </cell>
        </row>
        <row r="23">
          <cell r="D23">
            <v>4566272.7439999999</v>
          </cell>
          <cell r="E23">
            <v>0</v>
          </cell>
          <cell r="F23">
            <v>4566272.7439999999</v>
          </cell>
          <cell r="G23">
            <v>4566272.7439999999</v>
          </cell>
          <cell r="H23">
            <v>0</v>
          </cell>
          <cell r="I23">
            <v>4566272.7439999999</v>
          </cell>
          <cell r="J23">
            <v>4566272.7439999999</v>
          </cell>
          <cell r="K23">
            <v>4745586.5920000002</v>
          </cell>
          <cell r="L23">
            <v>1.0392691935092173</v>
          </cell>
        </row>
        <row r="24">
          <cell r="D24">
            <v>85980584.761000007</v>
          </cell>
          <cell r="E24">
            <v>-878112.48300001025</v>
          </cell>
          <cell r="F24">
            <v>85102472.277999997</v>
          </cell>
          <cell r="G24">
            <v>70382386.855000004</v>
          </cell>
          <cell r="H24">
            <v>13836389.685000001</v>
          </cell>
          <cell r="I24">
            <v>84591893.850999996</v>
          </cell>
          <cell r="J24">
            <v>73412008.574000001</v>
          </cell>
          <cell r="K24">
            <v>31276978.535999998</v>
          </cell>
          <cell r="L24">
            <v>0.42604717053167818</v>
          </cell>
        </row>
      </sheetData>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ow r="6">
          <cell r="C6">
            <v>2023</v>
          </cell>
          <cell r="D6">
            <v>2022</v>
          </cell>
        </row>
      </sheetData>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row r="5">
          <cell r="D5">
            <v>45261</v>
          </cell>
          <cell r="E5">
            <v>44896</v>
          </cell>
          <cell r="F5">
            <v>45261</v>
          </cell>
          <cell r="G5">
            <v>44896</v>
          </cell>
        </row>
      </sheetData>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ow r="20">
          <cell r="C20" t="str">
            <v>Sector</v>
          </cell>
          <cell r="D20" t="str">
            <v>Alcance de emisiones</v>
          </cell>
          <cell r="E20" t="str">
            <v>Métrica</v>
          </cell>
          <cell r="F20" t="str">
            <v>Escenario de referencia</v>
          </cell>
          <cell r="G20" t="str">
            <v>Año base (2021)</v>
          </cell>
          <cell r="H20" t="str">
            <v>Objetivo 2030</v>
          </cell>
          <cell r="I20" t="str">
            <v>Objetivo de reducción 2030</v>
          </cell>
        </row>
        <row r="21">
          <cell r="C21" t="str">
            <v>Acero</v>
          </cell>
        </row>
        <row r="22">
          <cell r="C22" t="str">
            <v>Aviación</v>
          </cell>
        </row>
        <row r="23">
          <cell r="C23" t="str">
            <v xml:space="preserve">Carbón </v>
          </cell>
        </row>
        <row r="24">
          <cell r="C24" t="str">
            <v>Cemento</v>
          </cell>
        </row>
        <row r="25">
          <cell r="C25" t="str">
            <v>Combustibles 
Fósiles</v>
          </cell>
        </row>
        <row r="26">
          <cell r="C26" t="str">
            <v>Automóviles</v>
          </cell>
        </row>
        <row r="27">
          <cell r="C27" t="str">
            <v>Aluminio</v>
          </cell>
        </row>
        <row r="29">
          <cell r="C29" t="str">
            <v>*Para los sectores de combustibles fósiles, automoción y aluminio el año base es 2022.</v>
          </cell>
        </row>
      </sheetData>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2 RRPP computables"/>
      <sheetName val="Color Pestañas"/>
      <sheetName val="Mejoras en Transparencia"/>
      <sheetName val="Indice de Tablas-Gráficos"/>
      <sheetName val="CRR_Articulos"/>
      <sheetName val="Indice de Graficos"/>
      <sheetName val="Glosario"/>
      <sheetName val="1"/>
      <sheetName val="INDICE"/>
      <sheetName val="Anexo I"/>
      <sheetName val="EU OV1"/>
      <sheetName val="Graficos Requerimientos"/>
      <sheetName val="EU KM1"/>
      <sheetName val="Graficos Capital"/>
      <sheetName val="EU INS1"/>
      <sheetName val="EU INS2"/>
      <sheetName val="EU OVC"/>
      <sheetName val="Anexo III"/>
      <sheetName val="Cuadro EU OVA"/>
      <sheetName val="Cuadro EU OVB"/>
      <sheetName val="Anexo V"/>
      <sheetName val="EU LI2"/>
      <sheetName val="EU LI1 "/>
      <sheetName val="Plantilla EU LI3"/>
      <sheetName val="Plantilla EU LI3 ABCDE"/>
      <sheetName val="Cuadro EU LIA"/>
      <sheetName val="Cuadro EU LIB"/>
      <sheetName val="Plantilla EU PV1"/>
      <sheetName val="Anexo VII"/>
      <sheetName val="Plantilla EU CC1"/>
      <sheetName val="EU CC2"/>
      <sheetName val="EU CC2-A"/>
      <sheetName val="8º 4.5 Gráficos ratios"/>
      <sheetName val="ResumenGraficos"/>
      <sheetName val="EU CC1"/>
      <sheetName val="BP 12.2021"/>
      <sheetName val="EU CCA"/>
      <sheetName val="Anexo IX"/>
      <sheetName val="EU CCyB1"/>
      <sheetName val="EU CCyB2"/>
      <sheetName val="Anexo XI"/>
      <sheetName val="EU LR1 – LRSum"/>
      <sheetName val="EU LR2 – LRCom"/>
      <sheetName val="EU LR3 – LRSpl"/>
      <sheetName val="EU LRA"/>
      <sheetName val="9º 4.6 Apalancamiento"/>
      <sheetName val="Anexo XIII"/>
      <sheetName val="EU LIQA"/>
      <sheetName val="EU LIQB"/>
      <sheetName val="EU LIQ1"/>
      <sheetName val="EU LIQ2 NSFR"/>
      <sheetName val="Anexo XV"/>
      <sheetName val="Cuadro EUCRA"/>
      <sheetName val="Cuadro EU CRB"/>
      <sheetName val="Plantilla EU CR1"/>
      <sheetName val="Plantilla EU CR1-A"/>
      <sheetName val="Plantilla EU CR2"/>
      <sheetName val="Plantilla EU CR2a"/>
      <sheetName val="Plantilla EU CQ1"/>
      <sheetName val="Plantilla EU CQ2"/>
      <sheetName val="Plantilla EU CQ3"/>
      <sheetName val="Plantilla EU CQ4"/>
      <sheetName val="Plantilla EU CQ5"/>
      <sheetName val="Plantilla EU CQ6"/>
      <sheetName val="Plantilla EU CQ7"/>
      <sheetName val="Plantilla EU CQ8"/>
      <sheetName val="Anexo XVII"/>
      <sheetName val="EU CRC"/>
      <sheetName val="EU CR3"/>
      <sheetName val="27º 9.2 CRM"/>
      <sheetName val="28º 9.2 Financiera"/>
      <sheetName val="29º 9.2 Personal"/>
      <sheetName val="Anexo XIX"/>
      <sheetName val="EU CRD"/>
      <sheetName val="EU CR4"/>
      <sheetName val="RCyContra"/>
      <sheetName val="EU CR5"/>
      <sheetName val="EU CR5 promedio"/>
      <sheetName val="13º 5.2 saldo neto medio"/>
      <sheetName val="3º 4.1 consumo credito"/>
      <sheetName val="14º 5.3 saldo neto geograf"/>
      <sheetName val="15º Saldo sectores (IRP)"/>
      <sheetName val="Saldo sectores orig"/>
      <sheetName val="16º 5.3 saldo neto credito"/>
      <sheetName val="geogr x com y div"/>
      <sheetName val="17º 5.5 saldo bruto dudoso"/>
      <sheetName val="18º5.5 saldobruto dudosogeograf"/>
      <sheetName val="19º 5.6 correcciones deterioro"/>
      <sheetName val="20º 5.4 saldo neto vto residual"/>
      <sheetName val="bruto dudoso geogr x com y div"/>
      <sheetName val="5.1 Evolucion dudosos"/>
      <sheetName val="Anexo XXI"/>
      <sheetName val="EU CRE"/>
      <sheetName val="EU CR6"/>
      <sheetName val="EU CR6-A"/>
      <sheetName val="EU CR7"/>
      <sheetName val="EU CR7-A"/>
      <sheetName val="EU CR8"/>
      <sheetName val="EU CR9"/>
      <sheetName val="EU CR9.1"/>
      <sheetName val="Anexo XXIII"/>
      <sheetName val="EU CR10 "/>
      <sheetName val="Anexo XXV"/>
      <sheetName val="Cuadro EU CCRA"/>
      <sheetName val="Plantilla EU CCR1"/>
      <sheetName val="Plantilla EU CCR1_TOT (NO OFI)"/>
      <sheetName val="Plantilla EU CCR2"/>
      <sheetName val="Plantilla EU CCR3"/>
      <sheetName val="Plantilla EU CCR4"/>
      <sheetName val="Plantilla EU CCR5"/>
      <sheetName val="Plantilla EU CCR6"/>
      <sheetName val="Plantilla EU CCR7"/>
      <sheetName val="Plantilla EU CCR8"/>
      <sheetName val="Anexo XXVII"/>
      <sheetName val="Cuadro SECA"/>
      <sheetName val="Plantilla EU SEC1"/>
      <sheetName val="Plantilla EU SEC2"/>
      <sheetName val="Plantilla EU SEC3"/>
      <sheetName val="Plantilla EU SEC4"/>
      <sheetName val="Plantilla EU SEC5"/>
      <sheetName val="Tabla 45"/>
      <sheetName val="25º Desglose bonos titus"/>
      <sheetName val="26º Perdidas titus"/>
      <sheetName val="Anexo XXIX"/>
      <sheetName val="EU MRA"/>
      <sheetName val="EU MR1"/>
      <sheetName val="EU MRB"/>
      <sheetName val="EU MR2-A"/>
      <sheetName val="EU MR2-B"/>
      <sheetName val="EU MR3"/>
      <sheetName val="EU MR4"/>
      <sheetName val="Anexo XXXI"/>
      <sheetName val="Cuadro EU ORA"/>
      <sheetName val="Plantilla EU OR1"/>
      <sheetName val="Anexo XXXIII"/>
      <sheetName val="REMA"/>
      <sheetName val="REM1"/>
      <sheetName val="REM1_1"/>
      <sheetName val="REM2"/>
      <sheetName val="REM3"/>
      <sheetName val="REM4"/>
      <sheetName val="REM5"/>
      <sheetName val="Anexo XXXV"/>
      <sheetName val="Plantilla EU AE1"/>
      <sheetName val="Plantilla EU AE2"/>
      <sheetName val="Plantilla EU AE3"/>
      <sheetName val="Plantilla EU AE4"/>
      <sheetName val="2"/>
      <sheetName val="IRRBB1"/>
      <sheetName val="IRRBBA"/>
      <sheetName val="IRRBB_AD."/>
      <sheetName val="3"/>
      <sheetName val="Plantilla NIIF9_468"/>
      <sheetName val="4"/>
      <sheetName val="Plantilla 1"/>
      <sheetName val="Plantilla 2"/>
      <sheetName val="Plantilla 3"/>
      <sheetName val="5"/>
      <sheetName val="7º Apartados ICAAP"/>
      <sheetName val="24º 6.1 ECAIs"/>
      <sheetName val="Poticia-organos"/>
      <sheetName val="Organos"/>
      <sheetName val="Organigrama"/>
      <sheetName val="Hoja5"/>
      <sheetName val="Ver en que anexo"/>
      <sheetName val="Lineas Defensa"/>
      <sheetName val="Fases Gobernanza"/>
      <sheetName val="Niveles atribucion"/>
      <sheetName val="ESG"/>
      <sheetName val="Acc. Medioambientales"/>
      <sheetName val="Emisiones"/>
      <sheetName val="Comport.responsable"/>
      <sheetName val="Integración ESG"/>
      <sheetName val="KPIs ESG"/>
      <sheetName val="Lineas Defensa_ESG"/>
      <sheetName val="Canales de Transmision"/>
      <sheetName val="Impacto en Riesgos"/>
      <sheetName val="Matriz"/>
      <sheetName val="ESG RAF"/>
      <sheetName val="Alternativas sostenibles"/>
      <sheetName val="Acc.Sociales"/>
      <sheetName val="ESG1"/>
      <sheetName val="Exclusiones acuerdo Paris"/>
      <sheetName val="ESG2"/>
      <sheetName val="ESG3"/>
      <sheetName val="ESG4"/>
      <sheetName val="ESG5"/>
      <sheetName val="ESG10"/>
      <sheetName val="Cualitativa-Riesgo Ambiental"/>
      <sheetName val="Cualitativa-Riesgo Social"/>
      <sheetName val="Cualitativa-Riesgo Gobernanza "/>
      <sheetName val="Participaciones e Instr.capital"/>
      <sheetName val="12.1"/>
      <sheetName val="12.2"/>
      <sheetName val="12.3"/>
      <sheetName val="Negocio_iniciales"/>
      <sheetName val="Diapos Negocio"/>
      <sheetName val="Proyección"/>
      <sheetName val="Cartera RF 31.12.22"/>
      <sheetName val="Cartera RV 31.12.22"/>
      <sheetName val="C.1"/>
      <sheetName val="M.1.1"/>
      <sheetName val="CA1"/>
      <sheetName val="CA2"/>
      <sheetName val="CA3"/>
      <sheetName val="CA4"/>
      <sheetName val="CA5"/>
      <sheetName val="Deducciones"/>
      <sheetName val="Propuesta de dividendo (3)"/>
      <sheetName val="Operaciones financiadas"/>
      <sheetName val="Tablas Formato"/>
      <sheetName val="3.1 Importe RRPP"/>
      <sheetName val="4.3 consumo tipo cambio"/>
      <sheetName val="C47"/>
      <sheetName val="C47 (2)"/>
      <sheetName val="C43A"/>
      <sheetName val="C43B"/>
      <sheetName val="geogr x com"/>
      <sheetName val="Hoja1"/>
      <sheetName val="5.4 BCG"/>
      <sheetName val="Hoja2"/>
      <sheetName val="Sectores BCG"/>
      <sheetName val="Detalle particulares"/>
      <sheetName val="M1"/>
      <sheetName val="C1"/>
      <sheetName val="Mora Abanca N2"/>
      <sheetName val="5.8 NPE"/>
      <sheetName val="Agencias titus"/>
      <sheetName val="8 titulizaciones"/>
      <sheetName val="redondeos c07"/>
      <sheetName val="C01 N1"/>
      <sheetName val="C01 N2"/>
      <sheetName val="C02 N1"/>
      <sheetName val="C02 N2"/>
      <sheetName val="C02 N3"/>
      <sheetName val="C0701 total (dim01)"/>
      <sheetName val="C0701 sov (dim02)"/>
      <sheetName val="C0701 rgla (dim003)"/>
      <sheetName val="C0701 pse (dim04)"/>
      <sheetName val="C0701 inst (dim07)"/>
      <sheetName val="C0701 corp (dim08)"/>
      <sheetName val="C0701 retail (dim09)"/>
      <sheetName val="C0701 secured (dim10)"/>
      <sheetName val="C0701 default (dim11)"/>
      <sheetName val="C0701 high (dim012)"/>
      <sheetName val="C0701 covbond (dim13)"/>
      <sheetName val="C0701 ciu (dim15)"/>
      <sheetName val="C0701 equit (dim16)"/>
      <sheetName val="C0701 other (dim17)"/>
      <sheetName val="C0701 junio sov (dim02)"/>
      <sheetName val="C0701 junio rgla (dim03)"/>
      <sheetName val="C0701 junio pse (dim04)"/>
      <sheetName val="C0701 junio inst (dim07)"/>
      <sheetName val="C0701 junio corp (dim08)"/>
      <sheetName val="C0701 junio retail (dim09)"/>
      <sheetName val="C0701 junio secured (dim10)"/>
      <sheetName val="C0701 junio default (dim11)"/>
      <sheetName val="C0701 junio high (dim12)"/>
      <sheetName val="C0701 junio covbond (dim13)"/>
      <sheetName val="C0701 junio ciu (dim15)"/>
      <sheetName val="C0701 junio equity (dim16)"/>
      <sheetName val="C0701 junio other (dim17)"/>
      <sheetName val="C0702 total (dim01)"/>
      <sheetName val="C11 liquidacion"/>
      <sheetName val="C1601 opera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ow r="6">
          <cell r="C6">
            <v>2022</v>
          </cell>
        </row>
      </sheetData>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8">
          <cell r="D8">
            <v>2483526</v>
          </cell>
        </row>
      </sheetData>
      <sheetData sheetId="157"/>
      <sheetData sheetId="158">
        <row r="4">
          <cell r="C4" t="str">
            <v>Descripción General del Grupo Abanca</v>
          </cell>
        </row>
      </sheetData>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ow r="7">
          <cell r="D7">
            <v>13279.579199281929</v>
          </cell>
        </row>
      </sheetData>
      <sheetData sheetId="182"/>
      <sheetData sheetId="183">
        <row r="10">
          <cell r="D10">
            <v>17908.664058840001</v>
          </cell>
        </row>
      </sheetData>
      <sheetData sheetId="184">
        <row r="8">
          <cell r="C8" t="str">
            <v>Acero</v>
          </cell>
        </row>
      </sheetData>
      <sheetData sheetId="185">
        <row r="7">
          <cell r="C7"/>
        </row>
      </sheetData>
      <sheetData sheetId="186">
        <row r="11">
          <cell r="C11" t="str">
            <v>A - Agricultura, ganadería, silvicultura y pesca</v>
          </cell>
        </row>
        <row r="12">
          <cell r="C12" t="str">
            <v>B - Industrias extractivas</v>
          </cell>
        </row>
        <row r="13">
          <cell r="C13" t="str">
            <v>C - Industria manufacturera</v>
          </cell>
        </row>
        <row r="14">
          <cell r="C14" t="str">
            <v>D - Suministro de energía eléctrica, gas, vapor y aire acondicionado</v>
          </cell>
        </row>
        <row r="15">
          <cell r="C15" t="str">
            <v>E - Suministro de agua, actividades de saneamiento, gestión de residuos y descontaminación</v>
          </cell>
        </row>
        <row r="16">
          <cell r="C16" t="str">
            <v>F - Construcción</v>
          </cell>
        </row>
        <row r="17">
          <cell r="C17" t="str">
            <v>G - Comercio al por mayor y al por menor reparación de vehículos de motor y motocicletas</v>
          </cell>
        </row>
        <row r="18">
          <cell r="C18" t="str">
            <v>H - Transporte y almacenamiento</v>
          </cell>
        </row>
        <row r="19">
          <cell r="C19" t="str">
            <v>L - Actividades inmobiliarias</v>
          </cell>
        </row>
        <row r="20">
          <cell r="C20" t="str">
            <v>Préstamos garantizados por bienes inmuebles residenciales</v>
          </cell>
        </row>
        <row r="21">
          <cell r="C21" t="str">
            <v>Préstamos garantizados por bienes inmuebles comerciales</v>
          </cell>
        </row>
        <row r="22">
          <cell r="C22" t="str">
            <v>Garantías recuperadas</v>
          </cell>
        </row>
        <row r="23">
          <cell r="C23" t="str">
            <v>Otros sectores importantes</v>
          </cell>
        </row>
      </sheetData>
      <sheetData sheetId="187">
        <row r="8">
          <cell r="D8" t="str">
            <v>Entidades financieras</v>
          </cell>
        </row>
      </sheetData>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6.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7.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8.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9.bin"/></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20.bin"/></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21.bin"/></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23.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4.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25.bin"/></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6.bin"/></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5"/>
  <sheetViews>
    <sheetView showGridLines="0" tabSelected="1" zoomScale="85" zoomScaleNormal="85" workbookViewId="0"/>
  </sheetViews>
  <sheetFormatPr baseColWidth="10" defaultRowHeight="14.25"/>
  <cols>
    <col min="2" max="2" width="10" bestFit="1" customWidth="1"/>
    <col min="3" max="3" width="35.53125" bestFit="1" customWidth="1"/>
    <col min="4" max="4" width="81.86328125" style="778" customWidth="1"/>
  </cols>
  <sheetData>
    <row r="2" spans="2:4">
      <c r="B2" s="778"/>
      <c r="C2" s="778"/>
    </row>
    <row r="3" spans="2:4" ht="30.75" customHeight="1" thickBot="1">
      <c r="B3" s="780" t="s">
        <v>1654</v>
      </c>
      <c r="C3" s="780" t="s">
        <v>1655</v>
      </c>
      <c r="D3" s="780" t="s">
        <v>1656</v>
      </c>
    </row>
    <row r="4" spans="2:4">
      <c r="B4" s="203" t="s">
        <v>1657</v>
      </c>
      <c r="C4" s="779">
        <v>45459</v>
      </c>
      <c r="D4" s="347" t="s">
        <v>248</v>
      </c>
    </row>
    <row r="5" spans="2:4">
      <c r="B5" s="203" t="s">
        <v>2259</v>
      </c>
      <c r="C5" s="779">
        <v>45596</v>
      </c>
      <c r="D5" s="347" t="s">
        <v>2260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2:I23"/>
  <sheetViews>
    <sheetView zoomScaleNormal="100" workbookViewId="0">
      <selection activeCell="A4" sqref="A4"/>
    </sheetView>
  </sheetViews>
  <sheetFormatPr baseColWidth="10" defaultColWidth="11.46484375" defaultRowHeight="14.25"/>
  <cols>
    <col min="1" max="1" width="12.1328125" style="1" customWidth="1"/>
    <col min="2" max="2" width="3.6640625" style="1" customWidth="1"/>
    <col min="3" max="3" width="11.46484375" style="1"/>
    <col min="4" max="4" width="62.53125" style="1" bestFit="1" customWidth="1"/>
    <col min="5" max="5" width="10.6640625" style="1" bestFit="1" customWidth="1"/>
    <col min="6" max="6" width="21.46484375" style="1" bestFit="1" customWidth="1"/>
    <col min="7" max="8" width="14.33203125" style="1" customWidth="1"/>
    <col min="9" max="16384" width="11.46484375" style="1"/>
  </cols>
  <sheetData>
    <row r="2" spans="1:9" ht="15" customHeight="1">
      <c r="C2" s="967" t="s">
        <v>1369</v>
      </c>
      <c r="D2" s="967"/>
      <c r="E2" s="967"/>
      <c r="F2" s="967"/>
      <c r="G2" s="967"/>
      <c r="H2" s="967"/>
      <c r="I2" s="967"/>
    </row>
    <row r="3" spans="1:9" ht="15" customHeight="1">
      <c r="C3" s="967"/>
      <c r="D3" s="967"/>
      <c r="E3" s="967"/>
      <c r="F3" s="967"/>
      <c r="G3" s="967"/>
      <c r="H3" s="967"/>
      <c r="I3" s="967"/>
    </row>
    <row r="4" spans="1:9">
      <c r="A4" s="251" t="s">
        <v>191</v>
      </c>
    </row>
    <row r="5" spans="1:9" ht="15.4">
      <c r="A5" s="43"/>
    </row>
    <row r="6" spans="1:9" ht="46.5" customHeight="1" thickBot="1">
      <c r="D6" s="2"/>
      <c r="E6" s="2"/>
      <c r="F6" s="2"/>
      <c r="G6" s="976" t="s">
        <v>332</v>
      </c>
      <c r="H6" s="982"/>
    </row>
    <row r="7" spans="1:9" ht="15.4" thickBot="1">
      <c r="D7" s="98" t="s">
        <v>333</v>
      </c>
      <c r="E7" s="98" t="s">
        <v>334</v>
      </c>
      <c r="F7" s="98" t="s">
        <v>335</v>
      </c>
      <c r="G7" s="98" t="s">
        <v>336</v>
      </c>
      <c r="H7" s="98" t="s">
        <v>337</v>
      </c>
    </row>
    <row r="8" spans="1:9">
      <c r="D8" s="64" t="s">
        <v>2156</v>
      </c>
      <c r="E8" s="99" t="s">
        <v>2137</v>
      </c>
      <c r="F8" s="100" t="s">
        <v>2064</v>
      </c>
      <c r="G8" s="65">
        <v>1</v>
      </c>
      <c r="H8" s="65">
        <v>0</v>
      </c>
    </row>
    <row r="9" spans="1:9">
      <c r="D9" s="66" t="s">
        <v>2157</v>
      </c>
      <c r="E9" s="101" t="s">
        <v>2145</v>
      </c>
      <c r="F9" s="102" t="s">
        <v>2085</v>
      </c>
      <c r="G9" s="67">
        <v>1</v>
      </c>
      <c r="H9" s="67">
        <v>0</v>
      </c>
    </row>
    <row r="10" spans="1:9">
      <c r="D10" s="64" t="s">
        <v>2158</v>
      </c>
      <c r="E10" s="99" t="s">
        <v>2159</v>
      </c>
      <c r="F10" s="100" t="s">
        <v>329</v>
      </c>
      <c r="G10" s="65">
        <v>1</v>
      </c>
      <c r="H10" s="65">
        <v>0</v>
      </c>
    </row>
    <row r="11" spans="1:9">
      <c r="D11" s="66" t="s">
        <v>2160</v>
      </c>
      <c r="E11" s="101" t="s">
        <v>2137</v>
      </c>
      <c r="F11" s="102" t="s">
        <v>2087</v>
      </c>
      <c r="G11" s="67">
        <v>1</v>
      </c>
      <c r="H11" s="67">
        <v>0</v>
      </c>
    </row>
    <row r="12" spans="1:9">
      <c r="D12" s="64" t="s">
        <v>2161</v>
      </c>
      <c r="E12" s="99" t="s">
        <v>2137</v>
      </c>
      <c r="F12" s="100" t="s">
        <v>2093</v>
      </c>
      <c r="G12" s="65">
        <v>1</v>
      </c>
      <c r="H12" s="65">
        <v>0</v>
      </c>
    </row>
    <row r="13" spans="1:9">
      <c r="D13" s="66" t="s">
        <v>2162</v>
      </c>
      <c r="E13" s="101" t="s">
        <v>2137</v>
      </c>
      <c r="F13" s="102" t="s">
        <v>2098</v>
      </c>
      <c r="G13" s="67">
        <v>1</v>
      </c>
      <c r="H13" s="67">
        <v>0</v>
      </c>
    </row>
    <row r="14" spans="1:9">
      <c r="D14" s="64" t="s">
        <v>2163</v>
      </c>
      <c r="E14" s="99" t="s">
        <v>2137</v>
      </c>
      <c r="F14" s="100" t="s">
        <v>2057</v>
      </c>
      <c r="G14" s="65">
        <v>1</v>
      </c>
      <c r="H14" s="65">
        <v>0</v>
      </c>
    </row>
    <row r="15" spans="1:9">
      <c r="D15" s="66" t="s">
        <v>2164</v>
      </c>
      <c r="E15" s="101" t="s">
        <v>2137</v>
      </c>
      <c r="F15" s="102" t="s">
        <v>2051</v>
      </c>
      <c r="G15" s="67">
        <v>1</v>
      </c>
      <c r="H15" s="67">
        <v>0</v>
      </c>
    </row>
    <row r="16" spans="1:9">
      <c r="D16" s="64" t="s">
        <v>2165</v>
      </c>
      <c r="E16" s="99" t="s">
        <v>2137</v>
      </c>
      <c r="F16" s="100" t="s">
        <v>338</v>
      </c>
      <c r="G16" s="65">
        <v>1</v>
      </c>
      <c r="H16" s="65">
        <v>0</v>
      </c>
    </row>
    <row r="17" spans="4:8">
      <c r="D17" s="66" t="s">
        <v>2166</v>
      </c>
      <c r="E17" s="101" t="s">
        <v>2137</v>
      </c>
      <c r="F17" s="102" t="s">
        <v>2095</v>
      </c>
      <c r="G17" s="67">
        <v>1</v>
      </c>
      <c r="H17" s="67">
        <v>0</v>
      </c>
    </row>
    <row r="18" spans="4:8">
      <c r="D18" s="64" t="s">
        <v>2167</v>
      </c>
      <c r="E18" s="99" t="s">
        <v>2137</v>
      </c>
      <c r="F18" s="100" t="s">
        <v>2061</v>
      </c>
      <c r="G18" s="65">
        <v>1</v>
      </c>
      <c r="H18" s="65">
        <v>0</v>
      </c>
    </row>
    <row r="19" spans="4:8">
      <c r="D19" s="66" t="s">
        <v>2168</v>
      </c>
      <c r="E19" s="101" t="s">
        <v>2137</v>
      </c>
      <c r="F19" s="102" t="s">
        <v>2101</v>
      </c>
      <c r="G19" s="67">
        <v>0</v>
      </c>
      <c r="H19" s="67">
        <v>1</v>
      </c>
    </row>
    <row r="20" spans="4:8">
      <c r="D20" s="64" t="s">
        <v>2169</v>
      </c>
      <c r="E20" s="99" t="s">
        <v>2137</v>
      </c>
      <c r="F20" s="100" t="s">
        <v>338</v>
      </c>
      <c r="G20" s="65">
        <v>1</v>
      </c>
      <c r="H20" s="65">
        <v>0</v>
      </c>
    </row>
    <row r="21" spans="4:8">
      <c r="D21" s="66" t="s">
        <v>2170</v>
      </c>
      <c r="E21" s="101" t="s">
        <v>2137</v>
      </c>
      <c r="F21" s="102" t="s">
        <v>2057</v>
      </c>
      <c r="G21" s="67">
        <v>1</v>
      </c>
      <c r="H21" s="67">
        <v>0</v>
      </c>
    </row>
    <row r="22" spans="4:8">
      <c r="D22" s="64" t="s">
        <v>2171</v>
      </c>
      <c r="E22" s="99" t="s">
        <v>2143</v>
      </c>
      <c r="F22" s="100" t="s">
        <v>2104</v>
      </c>
      <c r="G22" s="65">
        <v>0.97760000000000002</v>
      </c>
      <c r="H22" s="65">
        <v>0</v>
      </c>
    </row>
    <row r="23" spans="4:8">
      <c r="D23" s="66" t="s">
        <v>2172</v>
      </c>
      <c r="E23" s="101" t="s">
        <v>2137</v>
      </c>
      <c r="F23" s="102" t="s">
        <v>2106</v>
      </c>
      <c r="G23" s="67">
        <v>0.76659999999999995</v>
      </c>
      <c r="H23" s="67">
        <v>0</v>
      </c>
    </row>
  </sheetData>
  <mergeCells count="2">
    <mergeCell ref="C2:I3"/>
    <mergeCell ref="G6:H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2:J8"/>
  <sheetViews>
    <sheetView workbookViewId="0">
      <selection activeCell="A4" sqref="A4"/>
    </sheetView>
  </sheetViews>
  <sheetFormatPr baseColWidth="10" defaultColWidth="11.46484375" defaultRowHeight="14.25"/>
  <cols>
    <col min="1" max="1" width="12.1328125" style="1" customWidth="1"/>
    <col min="2" max="2" width="3.6640625" style="1" customWidth="1"/>
    <col min="3" max="3" width="11.46484375" style="1"/>
    <col min="4" max="4" width="25.53125" style="1" customWidth="1"/>
    <col min="5" max="5" width="13.53125" style="1" customWidth="1"/>
    <col min="6" max="6" width="22" style="1" customWidth="1"/>
    <col min="7" max="8" width="16.6640625" style="1" customWidth="1"/>
    <col min="9" max="16384" width="11.46484375" style="1"/>
  </cols>
  <sheetData>
    <row r="2" spans="1:10" ht="15" customHeight="1">
      <c r="C2" s="967" t="s">
        <v>1370</v>
      </c>
      <c r="D2" s="967"/>
      <c r="E2" s="967"/>
      <c r="F2" s="967"/>
      <c r="G2" s="967"/>
      <c r="H2" s="967"/>
      <c r="I2" s="967"/>
      <c r="J2" s="967"/>
    </row>
    <row r="3" spans="1:10" ht="15" customHeight="1">
      <c r="C3" s="967"/>
      <c r="D3" s="967"/>
      <c r="E3" s="967"/>
      <c r="F3" s="967"/>
      <c r="G3" s="967"/>
      <c r="H3" s="967"/>
      <c r="I3" s="967"/>
      <c r="J3" s="967"/>
    </row>
    <row r="4" spans="1:10">
      <c r="A4" s="251" t="s">
        <v>191</v>
      </c>
    </row>
    <row r="5" spans="1:10" ht="15.4">
      <c r="A5" s="43"/>
    </row>
    <row r="6" spans="1:10" ht="48" customHeight="1" thickBot="1">
      <c r="D6" s="2"/>
      <c r="E6" s="2"/>
      <c r="F6" s="2"/>
      <c r="G6" s="976" t="s">
        <v>339</v>
      </c>
      <c r="H6" s="982"/>
    </row>
    <row r="7" spans="1:10" ht="15.4" thickBot="1">
      <c r="D7" s="98" t="s">
        <v>333</v>
      </c>
      <c r="E7" s="98" t="s">
        <v>334</v>
      </c>
      <c r="F7" s="98" t="s">
        <v>335</v>
      </c>
      <c r="G7" s="98" t="s">
        <v>336</v>
      </c>
      <c r="H7" s="98" t="s">
        <v>337</v>
      </c>
    </row>
    <row r="8" spans="1:10">
      <c r="D8" s="64" t="s">
        <v>2173</v>
      </c>
      <c r="E8" s="99" t="s">
        <v>2174</v>
      </c>
      <c r="F8" s="100" t="s">
        <v>2101</v>
      </c>
      <c r="G8" s="65" t="s">
        <v>248</v>
      </c>
      <c r="H8" s="65">
        <v>0.5</v>
      </c>
    </row>
  </sheetData>
  <mergeCells count="2">
    <mergeCell ref="C2:J3"/>
    <mergeCell ref="G6:H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2:I22"/>
  <sheetViews>
    <sheetView workbookViewId="0"/>
  </sheetViews>
  <sheetFormatPr baseColWidth="10" defaultColWidth="11.46484375" defaultRowHeight="14.25"/>
  <cols>
    <col min="1" max="1" width="12.1328125" style="1" customWidth="1"/>
    <col min="2" max="2" width="3.6640625" style="1" customWidth="1"/>
    <col min="3" max="3" width="11.46484375" style="1" customWidth="1"/>
    <col min="4" max="4" width="63" style="1" bestFit="1" customWidth="1"/>
    <col min="5" max="5" width="24.33203125" style="1" customWidth="1"/>
    <col min="6" max="6" width="27" style="1" bestFit="1" customWidth="1"/>
    <col min="7" max="8" width="16.46484375" style="1" customWidth="1"/>
    <col min="9" max="16384" width="11.46484375" style="1"/>
  </cols>
  <sheetData>
    <row r="2" spans="1:9">
      <c r="C2" s="966" t="s">
        <v>196</v>
      </c>
      <c r="D2" s="966"/>
      <c r="E2" s="966"/>
      <c r="F2" s="966"/>
      <c r="G2" s="966"/>
      <c r="H2" s="966"/>
      <c r="I2" s="966"/>
    </row>
    <row r="3" spans="1:9">
      <c r="C3" s="966"/>
      <c r="D3" s="966"/>
      <c r="E3" s="966"/>
      <c r="F3" s="966"/>
      <c r="G3" s="966"/>
      <c r="H3" s="966"/>
      <c r="I3" s="966"/>
    </row>
    <row r="4" spans="1:9">
      <c r="A4" s="251" t="s">
        <v>191</v>
      </c>
    </row>
    <row r="5" spans="1:9" ht="15.4">
      <c r="A5" s="43"/>
    </row>
    <row r="6" spans="1:9" ht="42" customHeight="1" thickBot="1">
      <c r="D6" s="2"/>
      <c r="E6" s="2"/>
      <c r="F6" s="2"/>
      <c r="G6" s="976" t="s">
        <v>339</v>
      </c>
      <c r="H6" s="982"/>
    </row>
    <row r="7" spans="1:9" ht="15.4" thickBot="1">
      <c r="D7" s="98" t="s">
        <v>333</v>
      </c>
      <c r="E7" s="98" t="s">
        <v>334</v>
      </c>
      <c r="F7" s="98" t="s">
        <v>335</v>
      </c>
      <c r="G7" s="98" t="s">
        <v>336</v>
      </c>
      <c r="H7" s="98" t="s">
        <v>337</v>
      </c>
    </row>
    <row r="8" spans="1:9">
      <c r="D8" s="64" t="s">
        <v>2175</v>
      </c>
      <c r="E8" s="99" t="s">
        <v>2176</v>
      </c>
      <c r="F8" s="100" t="s">
        <v>2116</v>
      </c>
      <c r="G8" s="65">
        <v>0.37340000000000001</v>
      </c>
      <c r="H8" s="65">
        <v>0</v>
      </c>
    </row>
    <row r="9" spans="1:9">
      <c r="D9" s="66" t="s">
        <v>2177</v>
      </c>
      <c r="E9" s="101" t="s">
        <v>2151</v>
      </c>
      <c r="F9" s="102" t="s">
        <v>2112</v>
      </c>
      <c r="G9" s="67">
        <v>0.32429999999999998</v>
      </c>
      <c r="H9" s="67">
        <v>0</v>
      </c>
    </row>
    <row r="10" spans="1:9">
      <c r="D10" s="64" t="s">
        <v>2178</v>
      </c>
      <c r="E10" s="99" t="s">
        <v>2151</v>
      </c>
      <c r="F10" s="100" t="s">
        <v>2112</v>
      </c>
      <c r="G10" s="65">
        <v>0.25069999999999998</v>
      </c>
      <c r="H10" s="65">
        <v>0</v>
      </c>
    </row>
    <row r="11" spans="1:9">
      <c r="D11" s="66" t="s">
        <v>2179</v>
      </c>
      <c r="E11" s="101" t="s">
        <v>2135</v>
      </c>
      <c r="F11" s="102" t="s">
        <v>2064</v>
      </c>
      <c r="G11" s="67">
        <v>0.26979999999999998</v>
      </c>
      <c r="H11" s="67">
        <v>0</v>
      </c>
    </row>
    <row r="12" spans="1:9">
      <c r="D12" s="64" t="s">
        <v>2180</v>
      </c>
      <c r="E12" s="99" t="s">
        <v>2143</v>
      </c>
      <c r="F12" s="100" t="s">
        <v>2118</v>
      </c>
      <c r="G12" s="65">
        <v>0.5</v>
      </c>
      <c r="H12" s="65">
        <v>0</v>
      </c>
    </row>
    <row r="13" spans="1:9">
      <c r="D13" s="66" t="s">
        <v>2181</v>
      </c>
      <c r="E13" s="101" t="s">
        <v>2151</v>
      </c>
      <c r="F13" s="102" t="s">
        <v>2128</v>
      </c>
      <c r="G13" s="67">
        <v>0.22220000000000001</v>
      </c>
      <c r="H13" s="67">
        <v>0</v>
      </c>
    </row>
    <row r="14" spans="1:9">
      <c r="D14" s="64" t="s">
        <v>2182</v>
      </c>
      <c r="E14" s="99" t="s">
        <v>2183</v>
      </c>
      <c r="F14" s="100" t="s">
        <v>2120</v>
      </c>
      <c r="G14" s="65">
        <v>0.3</v>
      </c>
      <c r="H14" s="65">
        <v>0</v>
      </c>
    </row>
    <row r="15" spans="1:9">
      <c r="D15" s="66" t="s">
        <v>2184</v>
      </c>
      <c r="E15" s="101" t="s">
        <v>2185</v>
      </c>
      <c r="F15" s="102" t="s">
        <v>2130</v>
      </c>
      <c r="G15" s="67">
        <v>0.33960000000000001</v>
      </c>
      <c r="H15" s="67">
        <v>0</v>
      </c>
    </row>
    <row r="16" spans="1:9">
      <c r="D16" s="64" t="s">
        <v>2186</v>
      </c>
      <c r="E16" s="99" t="s">
        <v>2151</v>
      </c>
      <c r="F16" s="100" t="s">
        <v>2126</v>
      </c>
      <c r="G16" s="65">
        <v>0.25</v>
      </c>
      <c r="H16" s="65">
        <v>0</v>
      </c>
    </row>
    <row r="17" spans="4:8">
      <c r="D17" s="66" t="s">
        <v>2187</v>
      </c>
      <c r="E17" s="101" t="s">
        <v>2188</v>
      </c>
      <c r="F17" s="102" t="s">
        <v>2132</v>
      </c>
      <c r="G17" s="67">
        <v>0.41149999999999998</v>
      </c>
      <c r="H17" s="67">
        <v>0</v>
      </c>
    </row>
    <row r="18" spans="4:8">
      <c r="D18" s="64" t="s">
        <v>2189</v>
      </c>
      <c r="E18" s="99" t="s">
        <v>2137</v>
      </c>
      <c r="F18" s="100" t="s">
        <v>2057</v>
      </c>
      <c r="G18" s="65">
        <v>0</v>
      </c>
      <c r="H18" s="65">
        <v>0.5</v>
      </c>
    </row>
    <row r="19" spans="4:8">
      <c r="D19" s="66" t="s">
        <v>2190</v>
      </c>
      <c r="E19" s="101" t="s">
        <v>2135</v>
      </c>
      <c r="F19" s="102" t="s">
        <v>2122</v>
      </c>
      <c r="G19" s="67">
        <v>0.20250000000000001</v>
      </c>
      <c r="H19" s="67">
        <v>0</v>
      </c>
    </row>
    <row r="20" spans="4:8">
      <c r="D20" s="64" t="s">
        <v>2191</v>
      </c>
      <c r="E20" s="99" t="s">
        <v>2143</v>
      </c>
      <c r="F20" s="100" t="s">
        <v>2124</v>
      </c>
      <c r="G20" s="65">
        <v>0.35639999999999999</v>
      </c>
      <c r="H20" s="65">
        <v>0</v>
      </c>
    </row>
    <row r="21" spans="4:8">
      <c r="D21" s="66" t="s">
        <v>2192</v>
      </c>
      <c r="E21" s="101" t="s">
        <v>2135</v>
      </c>
      <c r="F21" s="102" t="s">
        <v>2193</v>
      </c>
      <c r="G21" s="67">
        <v>0</v>
      </c>
      <c r="H21" s="67">
        <v>0.33</v>
      </c>
    </row>
    <row r="22" spans="4:8">
      <c r="D22" s="64" t="s">
        <v>2194</v>
      </c>
      <c r="E22" s="99" t="s">
        <v>2195</v>
      </c>
      <c r="F22" s="100" t="s">
        <v>2118</v>
      </c>
      <c r="G22" s="65">
        <v>0.38</v>
      </c>
      <c r="H22" s="65">
        <v>0</v>
      </c>
    </row>
  </sheetData>
  <mergeCells count="2">
    <mergeCell ref="C2:I3"/>
    <mergeCell ref="G6:H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B5: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5" spans="2:13">
      <c r="M5" s="325"/>
    </row>
    <row r="7" spans="2:13" ht="21" customHeight="1">
      <c r="B7" s="965" t="s">
        <v>1136</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4" t="s">
        <v>1137</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A2:H119"/>
  <sheetViews>
    <sheetView showGridLines="0" workbookViewId="0"/>
  </sheetViews>
  <sheetFormatPr baseColWidth="10" defaultColWidth="11.46484375" defaultRowHeight="14.25"/>
  <cols>
    <col min="1" max="1" width="12.1328125" style="1" customWidth="1"/>
    <col min="2" max="2" width="3.6640625" style="1" customWidth="1"/>
    <col min="3" max="3" width="8.53125" style="1" bestFit="1" customWidth="1"/>
    <col min="4" max="4" width="68.6640625" style="1" customWidth="1"/>
    <col min="5" max="5" width="27.53125" style="1" customWidth="1"/>
    <col min="6" max="6" width="25.33203125" style="1" customWidth="1"/>
    <col min="7" max="16384" width="11.46484375" style="1"/>
  </cols>
  <sheetData>
    <row r="2" spans="1:8" ht="15" customHeight="1">
      <c r="C2" s="966" t="s">
        <v>1295</v>
      </c>
      <c r="D2" s="966"/>
      <c r="E2" s="966"/>
      <c r="F2" s="966"/>
      <c r="G2" s="966"/>
    </row>
    <row r="3" spans="1:8" ht="15" customHeight="1">
      <c r="C3" s="966"/>
      <c r="D3" s="966"/>
      <c r="E3" s="966"/>
      <c r="F3" s="966"/>
      <c r="G3" s="966"/>
    </row>
    <row r="4" spans="1:8">
      <c r="A4" s="250" t="s">
        <v>191</v>
      </c>
    </row>
    <row r="5" spans="1:8" ht="15.4">
      <c r="A5" s="43" t="s">
        <v>34</v>
      </c>
      <c r="C5" s="2"/>
      <c r="D5" s="2"/>
      <c r="E5" s="2"/>
      <c r="F5" s="2"/>
      <c r="G5" s="2"/>
      <c r="H5" s="2"/>
    </row>
    <row r="6" spans="1:8" ht="14.65" thickBot="1">
      <c r="C6" s="140"/>
      <c r="D6" s="2"/>
      <c r="E6" s="753" t="s">
        <v>450</v>
      </c>
      <c r="F6" s="753" t="s">
        <v>451</v>
      </c>
      <c r="G6" s="2"/>
      <c r="H6" s="2"/>
    </row>
    <row r="7" spans="1:8" ht="73.5" customHeight="1">
      <c r="C7" s="140"/>
      <c r="D7" s="2"/>
      <c r="E7" s="448" t="s">
        <v>452</v>
      </c>
      <c r="F7" s="350" t="s">
        <v>453</v>
      </c>
    </row>
    <row r="8" spans="1:8" ht="15" customHeight="1">
      <c r="C8" s="983" t="s">
        <v>454</v>
      </c>
      <c r="D8" s="983"/>
      <c r="E8" s="983"/>
      <c r="F8" s="983"/>
    </row>
    <row r="9" spans="1:8">
      <c r="C9" s="449">
        <v>1</v>
      </c>
      <c r="D9" s="450" t="s">
        <v>455</v>
      </c>
      <c r="E9" s="143">
        <v>2677579.6040000003</v>
      </c>
      <c r="F9" s="636" t="s">
        <v>1373</v>
      </c>
    </row>
    <row r="10" spans="1:8">
      <c r="C10" s="141"/>
      <c r="D10" s="142" t="s">
        <v>456</v>
      </c>
      <c r="E10" s="144" t="s">
        <v>248</v>
      </c>
      <c r="F10" s="637"/>
    </row>
    <row r="11" spans="1:8">
      <c r="C11" s="141"/>
      <c r="D11" s="142" t="s">
        <v>457</v>
      </c>
      <c r="E11" s="144" t="s">
        <v>248</v>
      </c>
      <c r="F11" s="637"/>
    </row>
    <row r="12" spans="1:8">
      <c r="C12" s="141"/>
      <c r="D12" s="142" t="s">
        <v>458</v>
      </c>
      <c r="E12" s="144" t="s">
        <v>248</v>
      </c>
      <c r="F12" s="637"/>
    </row>
    <row r="13" spans="1:8">
      <c r="C13" s="141">
        <v>2</v>
      </c>
      <c r="D13" s="142" t="s">
        <v>459</v>
      </c>
      <c r="E13" s="143">
        <v>0</v>
      </c>
      <c r="F13" s="637"/>
    </row>
    <row r="14" spans="1:8">
      <c r="C14" s="141">
        <v>3</v>
      </c>
      <c r="D14" s="142" t="s">
        <v>460</v>
      </c>
      <c r="E14" s="143">
        <v>1718823.7150000001</v>
      </c>
      <c r="F14" s="637" t="s">
        <v>1811</v>
      </c>
    </row>
    <row r="15" spans="1:8">
      <c r="C15" s="141" t="s">
        <v>461</v>
      </c>
      <c r="D15" s="142" t="s">
        <v>462</v>
      </c>
      <c r="E15" s="143">
        <v>0</v>
      </c>
      <c r="F15" s="637"/>
    </row>
    <row r="16" spans="1:8" ht="34.9">
      <c r="C16" s="141">
        <v>4</v>
      </c>
      <c r="D16" s="142" t="s">
        <v>463</v>
      </c>
      <c r="E16" s="143">
        <v>0</v>
      </c>
      <c r="F16" s="637"/>
    </row>
    <row r="17" spans="3:6">
      <c r="C17" s="141">
        <v>5</v>
      </c>
      <c r="D17" s="142" t="s">
        <v>464</v>
      </c>
      <c r="E17" s="143">
        <v>0</v>
      </c>
      <c r="F17" s="637" t="s">
        <v>1812</v>
      </c>
    </row>
    <row r="18" spans="3:6" ht="23.25">
      <c r="C18" s="141" t="s">
        <v>465</v>
      </c>
      <c r="D18" s="142" t="s">
        <v>466</v>
      </c>
      <c r="E18" s="143">
        <v>574849</v>
      </c>
      <c r="F18" s="637" t="s">
        <v>1813</v>
      </c>
    </row>
    <row r="19" spans="3:6">
      <c r="C19" s="146">
        <v>6</v>
      </c>
      <c r="D19" s="147" t="s">
        <v>467</v>
      </c>
      <c r="E19" s="148">
        <v>4971252.3190000001</v>
      </c>
      <c r="F19" s="638"/>
    </row>
    <row r="20" spans="3:6">
      <c r="C20" s="983" t="s">
        <v>468</v>
      </c>
      <c r="D20" s="983"/>
      <c r="E20" s="983"/>
      <c r="F20" s="983"/>
    </row>
    <row r="21" spans="3:6">
      <c r="C21" s="141">
        <v>7</v>
      </c>
      <c r="D21" s="142" t="s">
        <v>469</v>
      </c>
      <c r="E21" s="143">
        <v>-2741.81</v>
      </c>
      <c r="F21" s="637"/>
    </row>
    <row r="22" spans="3:6">
      <c r="C22" s="141">
        <v>8</v>
      </c>
      <c r="D22" s="142" t="s">
        <v>470</v>
      </c>
      <c r="E22" s="143">
        <v>-207877.16800000001</v>
      </c>
      <c r="F22" s="637" t="s">
        <v>1658</v>
      </c>
    </row>
    <row r="23" spans="3:6" ht="46.5">
      <c r="C23" s="141">
        <v>10</v>
      </c>
      <c r="D23" s="142" t="s">
        <v>471</v>
      </c>
      <c r="E23" s="143">
        <v>-689686.02099999995</v>
      </c>
      <c r="F23" s="637" t="s">
        <v>1374</v>
      </c>
    </row>
    <row r="24" spans="3:6" ht="23.25">
      <c r="C24" s="141">
        <v>11</v>
      </c>
      <c r="D24" s="142" t="s">
        <v>472</v>
      </c>
      <c r="E24" s="143">
        <v>255902</v>
      </c>
      <c r="F24" s="637"/>
    </row>
    <row r="25" spans="3:6">
      <c r="C25" s="141">
        <v>12</v>
      </c>
      <c r="D25" s="142" t="s">
        <v>473</v>
      </c>
      <c r="E25" s="143">
        <v>0</v>
      </c>
      <c r="F25" s="145"/>
    </row>
    <row r="26" spans="3:6">
      <c r="C26" s="141">
        <v>13</v>
      </c>
      <c r="D26" s="142" t="s">
        <v>474</v>
      </c>
      <c r="E26" s="143">
        <v>0</v>
      </c>
      <c r="F26" s="145"/>
    </row>
    <row r="27" spans="3:6" ht="23.25">
      <c r="C27" s="141">
        <v>14</v>
      </c>
      <c r="D27" s="142" t="s">
        <v>475</v>
      </c>
      <c r="E27" s="143">
        <v>0</v>
      </c>
      <c r="F27" s="145"/>
    </row>
    <row r="28" spans="3:6">
      <c r="C28" s="141">
        <v>15</v>
      </c>
      <c r="D28" s="142" t="s">
        <v>476</v>
      </c>
      <c r="E28" s="143">
        <v>-7330.6549999999997</v>
      </c>
      <c r="F28" s="145"/>
    </row>
    <row r="29" spans="3:6" ht="23.25">
      <c r="C29" s="141">
        <v>16</v>
      </c>
      <c r="D29" s="142" t="s">
        <v>477</v>
      </c>
      <c r="E29" s="143">
        <v>-76495.604000000007</v>
      </c>
      <c r="F29" s="145"/>
    </row>
    <row r="30" spans="3:6" ht="34.9">
      <c r="C30" s="141">
        <v>17</v>
      </c>
      <c r="D30" s="142" t="s">
        <v>478</v>
      </c>
      <c r="E30" s="143">
        <v>0</v>
      </c>
      <c r="F30" s="145"/>
    </row>
    <row r="31" spans="3:6" ht="46.5">
      <c r="C31" s="141">
        <v>18</v>
      </c>
      <c r="D31" s="142" t="s">
        <v>479</v>
      </c>
      <c r="E31" s="143">
        <v>0</v>
      </c>
      <c r="F31" s="145"/>
    </row>
    <row r="32" spans="3:6" ht="46.5">
      <c r="C32" s="141">
        <v>19</v>
      </c>
      <c r="D32" s="142" t="s">
        <v>480</v>
      </c>
      <c r="E32" s="143">
        <v>0</v>
      </c>
      <c r="F32" s="145"/>
    </row>
    <row r="33" spans="3:6" ht="23.25">
      <c r="C33" s="141" t="s">
        <v>481</v>
      </c>
      <c r="D33" s="142" t="s">
        <v>482</v>
      </c>
      <c r="E33" s="143">
        <v>0</v>
      </c>
      <c r="F33" s="145"/>
    </row>
    <row r="34" spans="3:6">
      <c r="C34" s="141" t="s">
        <v>483</v>
      </c>
      <c r="D34" s="142" t="s">
        <v>484</v>
      </c>
      <c r="E34" s="143">
        <v>0</v>
      </c>
      <c r="F34" s="145"/>
    </row>
    <row r="35" spans="3:6">
      <c r="C35" s="141" t="s">
        <v>485</v>
      </c>
      <c r="D35" s="142" t="s">
        <v>486</v>
      </c>
      <c r="E35" s="143">
        <v>0</v>
      </c>
      <c r="F35" s="145"/>
    </row>
    <row r="36" spans="3:6">
      <c r="C36" s="141" t="s">
        <v>487</v>
      </c>
      <c r="D36" s="142" t="s">
        <v>488</v>
      </c>
      <c r="E36" s="143">
        <v>0</v>
      </c>
      <c r="F36" s="145"/>
    </row>
    <row r="37" spans="3:6" ht="34.9">
      <c r="C37" s="141">
        <v>21</v>
      </c>
      <c r="D37" s="142" t="s">
        <v>489</v>
      </c>
      <c r="E37" s="143">
        <v>0</v>
      </c>
      <c r="F37" s="145"/>
    </row>
    <row r="38" spans="3:6">
      <c r="C38" s="141">
        <v>22</v>
      </c>
      <c r="D38" s="142" t="s">
        <v>490</v>
      </c>
      <c r="E38" s="143">
        <v>0</v>
      </c>
      <c r="F38" s="145"/>
    </row>
    <row r="39" spans="3:6" ht="34.9">
      <c r="C39" s="141">
        <v>23</v>
      </c>
      <c r="D39" s="142" t="s">
        <v>491</v>
      </c>
      <c r="E39" s="143">
        <v>0</v>
      </c>
      <c r="F39" s="145"/>
    </row>
    <row r="40" spans="3:6">
      <c r="C40" s="141">
        <v>25</v>
      </c>
      <c r="D40" s="142" t="s">
        <v>492</v>
      </c>
      <c r="E40" s="143">
        <v>0</v>
      </c>
      <c r="F40" s="145"/>
    </row>
    <row r="41" spans="3:6">
      <c r="C41" s="141" t="s">
        <v>493</v>
      </c>
      <c r="D41" s="142" t="s">
        <v>494</v>
      </c>
      <c r="E41" s="143">
        <v>0</v>
      </c>
      <c r="F41" s="145"/>
    </row>
    <row r="42" spans="3:6" ht="46.5">
      <c r="C42" s="141" t="s">
        <v>495</v>
      </c>
      <c r="D42" s="142" t="s">
        <v>496</v>
      </c>
      <c r="E42" s="143">
        <v>0</v>
      </c>
      <c r="F42" s="145"/>
    </row>
    <row r="43" spans="3:6" ht="23.25">
      <c r="C43" s="141">
        <v>27</v>
      </c>
      <c r="D43" s="142" t="s">
        <v>497</v>
      </c>
      <c r="E43" s="143">
        <v>0</v>
      </c>
      <c r="F43" s="145"/>
    </row>
    <row r="44" spans="3:6">
      <c r="C44" s="141" t="s">
        <v>498</v>
      </c>
      <c r="D44" s="142" t="s">
        <v>499</v>
      </c>
      <c r="E44" s="143">
        <v>19780.958999999999</v>
      </c>
      <c r="F44" s="145"/>
    </row>
    <row r="45" spans="3:6">
      <c r="C45" s="146">
        <v>28</v>
      </c>
      <c r="D45" s="147" t="s">
        <v>500</v>
      </c>
      <c r="E45" s="148">
        <v>-708448.299</v>
      </c>
      <c r="F45" s="47"/>
    </row>
    <row r="46" spans="3:6">
      <c r="C46" s="146">
        <v>29</v>
      </c>
      <c r="D46" s="147" t="s">
        <v>210</v>
      </c>
      <c r="E46" s="148">
        <v>4262804.0190000003</v>
      </c>
      <c r="F46" s="47"/>
    </row>
    <row r="47" spans="3:6">
      <c r="C47" s="983" t="s">
        <v>501</v>
      </c>
      <c r="D47" s="983"/>
      <c r="E47" s="983"/>
      <c r="F47" s="983"/>
    </row>
    <row r="48" spans="3:6">
      <c r="C48" s="141">
        <v>30</v>
      </c>
      <c r="D48" s="142" t="s">
        <v>502</v>
      </c>
      <c r="E48" s="143">
        <v>625000</v>
      </c>
      <c r="F48" s="145"/>
    </row>
    <row r="49" spans="3:6">
      <c r="C49" s="141">
        <v>31</v>
      </c>
      <c r="D49" s="142" t="s">
        <v>503</v>
      </c>
      <c r="E49" s="143">
        <v>0</v>
      </c>
      <c r="F49" s="145"/>
    </row>
    <row r="50" spans="3:6">
      <c r="C50" s="141">
        <v>32</v>
      </c>
      <c r="D50" s="142" t="s">
        <v>504</v>
      </c>
      <c r="E50" s="143">
        <v>0</v>
      </c>
      <c r="F50" s="145"/>
    </row>
    <row r="51" spans="3:6" ht="34.9">
      <c r="C51" s="141">
        <v>33</v>
      </c>
      <c r="D51" s="142" t="s">
        <v>505</v>
      </c>
      <c r="E51" s="143">
        <v>0</v>
      </c>
      <c r="F51" s="145"/>
    </row>
    <row r="52" spans="3:6" ht="23.25">
      <c r="C52" s="141" t="s">
        <v>506</v>
      </c>
      <c r="D52" s="142" t="s">
        <v>507</v>
      </c>
      <c r="E52" s="143">
        <v>0</v>
      </c>
      <c r="F52" s="145"/>
    </row>
    <row r="53" spans="3:6" ht="23.25">
      <c r="C53" s="141" t="s">
        <v>508</v>
      </c>
      <c r="D53" s="142" t="s">
        <v>509</v>
      </c>
      <c r="E53" s="143">
        <v>0</v>
      </c>
      <c r="F53" s="145"/>
    </row>
    <row r="54" spans="3:6" ht="34.9">
      <c r="C54" s="141">
        <v>34</v>
      </c>
      <c r="D54" s="142" t="s">
        <v>510</v>
      </c>
      <c r="E54" s="143">
        <v>0</v>
      </c>
      <c r="F54" s="145"/>
    </row>
    <row r="55" spans="3:6">
      <c r="C55" s="141">
        <v>35</v>
      </c>
      <c r="D55" s="142" t="s">
        <v>511</v>
      </c>
      <c r="E55" s="143">
        <v>0</v>
      </c>
      <c r="F55" s="145"/>
    </row>
    <row r="56" spans="3:6">
      <c r="C56" s="146">
        <v>36</v>
      </c>
      <c r="D56" s="147" t="s">
        <v>512</v>
      </c>
      <c r="E56" s="148">
        <v>625000</v>
      </c>
      <c r="F56" s="47"/>
    </row>
    <row r="57" spans="3:6">
      <c r="C57" s="983" t="s">
        <v>513</v>
      </c>
      <c r="D57" s="983"/>
      <c r="E57" s="983"/>
      <c r="F57" s="983"/>
    </row>
    <row r="58" spans="3:6" ht="23.25">
      <c r="C58" s="141">
        <v>37</v>
      </c>
      <c r="D58" s="142" t="s">
        <v>514</v>
      </c>
      <c r="E58" s="143">
        <v>0</v>
      </c>
      <c r="F58" s="145"/>
    </row>
    <row r="59" spans="3:6" ht="34.9">
      <c r="C59" s="141">
        <v>38</v>
      </c>
      <c r="D59" s="142" t="s">
        <v>515</v>
      </c>
      <c r="E59" s="143">
        <v>0</v>
      </c>
      <c r="F59" s="145"/>
    </row>
    <row r="60" spans="3:6" ht="46.5">
      <c r="C60" s="141">
        <v>39</v>
      </c>
      <c r="D60" s="142" t="s">
        <v>516</v>
      </c>
      <c r="E60" s="143">
        <v>0</v>
      </c>
      <c r="F60" s="145"/>
    </row>
    <row r="61" spans="3:6" ht="34.9">
      <c r="C61" s="141">
        <v>40</v>
      </c>
      <c r="D61" s="142" t="s">
        <v>517</v>
      </c>
      <c r="E61" s="143">
        <v>0</v>
      </c>
      <c r="F61" s="145"/>
    </row>
    <row r="62" spans="3:6" ht="23.25">
      <c r="C62" s="141">
        <v>42</v>
      </c>
      <c r="D62" s="142" t="s">
        <v>518</v>
      </c>
      <c r="E62" s="143">
        <v>0</v>
      </c>
      <c r="F62" s="145"/>
    </row>
    <row r="63" spans="3:6">
      <c r="C63" s="141" t="s">
        <v>519</v>
      </c>
      <c r="D63" s="142" t="s">
        <v>520</v>
      </c>
      <c r="E63" s="143">
        <v>0</v>
      </c>
      <c r="F63" s="145"/>
    </row>
    <row r="64" spans="3:6">
      <c r="C64" s="146">
        <v>43</v>
      </c>
      <c r="D64" s="147" t="s">
        <v>521</v>
      </c>
      <c r="E64" s="148">
        <v>0</v>
      </c>
      <c r="F64" s="47"/>
    </row>
    <row r="65" spans="3:6">
      <c r="C65" s="146">
        <v>44</v>
      </c>
      <c r="D65" s="147" t="s">
        <v>522</v>
      </c>
      <c r="E65" s="148">
        <v>625000</v>
      </c>
      <c r="F65" s="47"/>
    </row>
    <row r="66" spans="3:6" ht="23.25">
      <c r="C66" s="146">
        <v>45</v>
      </c>
      <c r="D66" s="147" t="s">
        <v>523</v>
      </c>
      <c r="E66" s="148">
        <v>4887804.0190000003</v>
      </c>
      <c r="F66" s="47"/>
    </row>
    <row r="67" spans="3:6">
      <c r="C67" s="983" t="s">
        <v>524</v>
      </c>
      <c r="D67" s="983"/>
      <c r="E67" s="983"/>
      <c r="F67" s="983"/>
    </row>
    <row r="68" spans="3:6">
      <c r="C68" s="141">
        <v>46</v>
      </c>
      <c r="D68" s="142" t="s">
        <v>502</v>
      </c>
      <c r="E68" s="143">
        <v>915600</v>
      </c>
      <c r="F68" s="145"/>
    </row>
    <row r="69" spans="3:6" ht="34.9">
      <c r="C69" s="141">
        <v>47</v>
      </c>
      <c r="D69" s="142" t="s">
        <v>525</v>
      </c>
      <c r="E69" s="143">
        <v>0</v>
      </c>
      <c r="F69" s="145"/>
    </row>
    <row r="70" spans="3:6" ht="23.25">
      <c r="C70" s="141" t="s">
        <v>526</v>
      </c>
      <c r="D70" s="142" t="s">
        <v>527</v>
      </c>
      <c r="E70" s="143">
        <v>0</v>
      </c>
      <c r="F70" s="145"/>
    </row>
    <row r="71" spans="3:6" ht="23.25">
      <c r="C71" s="141" t="s">
        <v>528</v>
      </c>
      <c r="D71" s="142" t="s">
        <v>529</v>
      </c>
      <c r="E71" s="143">
        <v>0</v>
      </c>
      <c r="F71" s="145"/>
    </row>
    <row r="72" spans="3:6" ht="34.9">
      <c r="C72" s="141">
        <v>48</v>
      </c>
      <c r="D72" s="142" t="s">
        <v>530</v>
      </c>
      <c r="E72" s="143">
        <v>0</v>
      </c>
      <c r="F72" s="145"/>
    </row>
    <row r="73" spans="3:6">
      <c r="C73" s="141">
        <v>49</v>
      </c>
      <c r="D73" s="142" t="s">
        <v>531</v>
      </c>
      <c r="E73" s="143">
        <v>0</v>
      </c>
      <c r="F73" s="145"/>
    </row>
    <row r="74" spans="3:6">
      <c r="C74" s="141">
        <v>50</v>
      </c>
      <c r="D74" s="142" t="s">
        <v>532</v>
      </c>
      <c r="E74" s="143">
        <v>0</v>
      </c>
      <c r="F74" s="145"/>
    </row>
    <row r="75" spans="3:6">
      <c r="C75" s="146">
        <v>51</v>
      </c>
      <c r="D75" s="147" t="s">
        <v>533</v>
      </c>
      <c r="E75" s="148">
        <v>915600</v>
      </c>
      <c r="F75" s="47"/>
    </row>
    <row r="76" spans="3:6">
      <c r="C76" s="983" t="s">
        <v>534</v>
      </c>
      <c r="D76" s="983"/>
      <c r="E76" s="983"/>
      <c r="F76" s="983"/>
    </row>
    <row r="77" spans="3:6" ht="23.25">
      <c r="C77" s="141">
        <v>52</v>
      </c>
      <c r="D77" s="142" t="s">
        <v>535</v>
      </c>
      <c r="E77" s="143">
        <v>-75600</v>
      </c>
      <c r="F77" s="145"/>
    </row>
    <row r="78" spans="3:6" ht="46.5">
      <c r="C78" s="141">
        <v>53</v>
      </c>
      <c r="D78" s="142" t="s">
        <v>536</v>
      </c>
      <c r="E78" s="143">
        <v>0</v>
      </c>
      <c r="F78" s="145"/>
    </row>
    <row r="79" spans="3:6" ht="46.5">
      <c r="C79" s="141">
        <v>54</v>
      </c>
      <c r="D79" s="142" t="s">
        <v>537</v>
      </c>
      <c r="E79" s="143">
        <v>0</v>
      </c>
      <c r="F79" s="145"/>
    </row>
    <row r="80" spans="3:6" ht="34.9">
      <c r="C80" s="141">
        <v>55</v>
      </c>
      <c r="D80" s="142" t="s">
        <v>538</v>
      </c>
      <c r="E80" s="143">
        <v>0</v>
      </c>
      <c r="F80" s="145"/>
    </row>
    <row r="81" spans="3:6" ht="23.25">
      <c r="C81" s="141" t="s">
        <v>539</v>
      </c>
      <c r="D81" s="142" t="s">
        <v>540</v>
      </c>
      <c r="E81" s="143">
        <v>0</v>
      </c>
      <c r="F81" s="145"/>
    </row>
    <row r="82" spans="3:6">
      <c r="C82" s="141" t="s">
        <v>541</v>
      </c>
      <c r="D82" s="142" t="s">
        <v>542</v>
      </c>
      <c r="E82" s="143">
        <v>0</v>
      </c>
      <c r="F82" s="145"/>
    </row>
    <row r="83" spans="3:6">
      <c r="C83" s="146">
        <v>57</v>
      </c>
      <c r="D83" s="147" t="s">
        <v>543</v>
      </c>
      <c r="E83" s="148">
        <v>-75600</v>
      </c>
      <c r="F83" s="47"/>
    </row>
    <row r="84" spans="3:6">
      <c r="C84" s="146">
        <v>58</v>
      </c>
      <c r="D84" s="147" t="s">
        <v>544</v>
      </c>
      <c r="E84" s="148">
        <v>840000</v>
      </c>
      <c r="F84" s="47"/>
    </row>
    <row r="85" spans="3:6">
      <c r="C85" s="146">
        <v>59</v>
      </c>
      <c r="D85" s="147" t="s">
        <v>545</v>
      </c>
      <c r="E85" s="148">
        <v>5727804.0190000003</v>
      </c>
      <c r="F85" s="47"/>
    </row>
    <row r="86" spans="3:6">
      <c r="C86" s="146">
        <v>60</v>
      </c>
      <c r="D86" s="147" t="s">
        <v>546</v>
      </c>
      <c r="E86" s="148">
        <v>33839988.673</v>
      </c>
      <c r="F86" s="47"/>
    </row>
    <row r="87" spans="3:6">
      <c r="C87" s="983" t="s">
        <v>547</v>
      </c>
      <c r="D87" s="983"/>
      <c r="E87" s="983"/>
      <c r="F87" s="983"/>
    </row>
    <row r="88" spans="3:6">
      <c r="C88" s="141">
        <v>61</v>
      </c>
      <c r="D88" s="142" t="s">
        <v>548</v>
      </c>
      <c r="E88" s="149">
        <v>12.6</v>
      </c>
      <c r="F88" s="145"/>
    </row>
    <row r="89" spans="3:6">
      <c r="C89" s="141">
        <v>62</v>
      </c>
      <c r="D89" s="142" t="s">
        <v>549</v>
      </c>
      <c r="E89" s="149">
        <v>14.44</v>
      </c>
      <c r="F89" s="145"/>
    </row>
    <row r="90" spans="3:6">
      <c r="C90" s="141">
        <v>63</v>
      </c>
      <c r="D90" s="142" t="s">
        <v>550</v>
      </c>
      <c r="E90" s="149">
        <v>16.93</v>
      </c>
      <c r="F90" s="145"/>
    </row>
    <row r="91" spans="3:6">
      <c r="C91" s="141">
        <v>64</v>
      </c>
      <c r="D91" s="142" t="s">
        <v>551</v>
      </c>
      <c r="E91" s="149">
        <v>8.1300000000000008</v>
      </c>
      <c r="F91" s="145"/>
    </row>
    <row r="92" spans="3:6">
      <c r="C92" s="141">
        <v>65</v>
      </c>
      <c r="D92" s="142" t="s">
        <v>552</v>
      </c>
      <c r="E92" s="149">
        <v>2.5000000005171397</v>
      </c>
      <c r="F92" s="145"/>
    </row>
    <row r="93" spans="3:6">
      <c r="C93" s="141">
        <v>66</v>
      </c>
      <c r="D93" s="142" t="s">
        <v>553</v>
      </c>
      <c r="E93" s="149">
        <v>0</v>
      </c>
      <c r="F93" s="145"/>
    </row>
    <row r="94" spans="3:6">
      <c r="C94" s="141">
        <v>67</v>
      </c>
      <c r="D94" s="142" t="s">
        <v>554</v>
      </c>
      <c r="E94" s="149">
        <v>0</v>
      </c>
      <c r="F94" s="145"/>
    </row>
    <row r="95" spans="3:6" ht="23.25">
      <c r="C95" s="141" t="s">
        <v>555</v>
      </c>
      <c r="D95" s="142" t="s">
        <v>556</v>
      </c>
      <c r="E95" s="149">
        <v>0</v>
      </c>
      <c r="F95" s="145"/>
    </row>
    <row r="96" spans="3:6" ht="23.25">
      <c r="C96" s="141" t="s">
        <v>557</v>
      </c>
      <c r="D96" s="142" t="s">
        <v>558</v>
      </c>
      <c r="E96" s="149">
        <v>1.125</v>
      </c>
      <c r="F96" s="145"/>
    </row>
    <row r="97" spans="3:6" ht="23.25">
      <c r="C97" s="146">
        <v>68</v>
      </c>
      <c r="D97" s="147" t="s">
        <v>559</v>
      </c>
      <c r="E97" s="150">
        <v>6.9261404743614987</v>
      </c>
      <c r="F97" s="47"/>
    </row>
    <row r="98" spans="3:6">
      <c r="C98" s="983" t="s">
        <v>560</v>
      </c>
      <c r="D98" s="983"/>
      <c r="E98" s="983"/>
      <c r="F98" s="983"/>
    </row>
    <row r="99" spans="3:6" ht="40.5" customHeight="1">
      <c r="C99" s="141">
        <v>72</v>
      </c>
      <c r="D99" s="142" t="s">
        <v>561</v>
      </c>
      <c r="E99" s="143">
        <v>22136</v>
      </c>
      <c r="F99" s="145"/>
    </row>
    <row r="100" spans="3:6" ht="48.75" customHeight="1">
      <c r="C100" s="141">
        <v>73</v>
      </c>
      <c r="D100" s="142" t="s">
        <v>562</v>
      </c>
      <c r="E100" s="143">
        <v>355789.26400000002</v>
      </c>
      <c r="F100" s="145"/>
    </row>
    <row r="101" spans="3:6" ht="48.75" customHeight="1">
      <c r="C101" s="141">
        <v>75</v>
      </c>
      <c r="D101" s="142" t="s">
        <v>563</v>
      </c>
      <c r="E101" s="143">
        <v>262939.364</v>
      </c>
      <c r="F101" s="145"/>
    </row>
    <row r="102" spans="3:6">
      <c r="C102" s="983" t="s">
        <v>564</v>
      </c>
      <c r="D102" s="983"/>
      <c r="E102" s="983"/>
      <c r="F102" s="983"/>
    </row>
    <row r="103" spans="3:6" ht="23.25">
      <c r="C103" s="141">
        <v>76</v>
      </c>
      <c r="D103" s="142" t="s">
        <v>565</v>
      </c>
      <c r="E103" s="143">
        <v>0</v>
      </c>
      <c r="F103" s="145"/>
    </row>
    <row r="104" spans="3:6" ht="23.25">
      <c r="C104" s="141">
        <v>77</v>
      </c>
      <c r="D104" s="142" t="s">
        <v>566</v>
      </c>
      <c r="E104" s="143">
        <v>0</v>
      </c>
      <c r="F104" s="145"/>
    </row>
    <row r="105" spans="3:6" ht="34.9">
      <c r="C105" s="141">
        <v>78</v>
      </c>
      <c r="D105" s="142" t="s">
        <v>567</v>
      </c>
      <c r="E105" s="143">
        <v>0</v>
      </c>
      <c r="F105" s="145"/>
    </row>
    <row r="106" spans="3:6" ht="23.25">
      <c r="C106" s="141">
        <v>79</v>
      </c>
      <c r="D106" s="142" t="s">
        <v>568</v>
      </c>
      <c r="E106" s="143">
        <v>0</v>
      </c>
      <c r="F106" s="145"/>
    </row>
    <row r="107" spans="3:6">
      <c r="C107" s="983" t="s">
        <v>569</v>
      </c>
      <c r="D107" s="983"/>
      <c r="E107" s="983"/>
      <c r="F107" s="983"/>
    </row>
    <row r="108" spans="3:6" ht="23.25">
      <c r="C108" s="141">
        <v>80</v>
      </c>
      <c r="D108" s="142" t="s">
        <v>570</v>
      </c>
      <c r="E108" s="143">
        <v>0</v>
      </c>
      <c r="F108" s="145"/>
    </row>
    <row r="109" spans="3:6" ht="23.25">
      <c r="C109" s="141">
        <v>81</v>
      </c>
      <c r="D109" s="142" t="s">
        <v>571</v>
      </c>
      <c r="E109" s="143">
        <v>0</v>
      </c>
      <c r="F109" s="145"/>
    </row>
    <row r="110" spans="3:6" ht="23.25">
      <c r="C110" s="141">
        <v>82</v>
      </c>
      <c r="D110" s="142" t="s">
        <v>572</v>
      </c>
      <c r="E110" s="143">
        <v>0</v>
      </c>
      <c r="F110" s="145"/>
    </row>
    <row r="111" spans="3:6" ht="23.25">
      <c r="C111" s="141">
        <v>83</v>
      </c>
      <c r="D111" s="142" t="s">
        <v>573</v>
      </c>
      <c r="E111" s="143">
        <v>0</v>
      </c>
      <c r="F111" s="145"/>
    </row>
    <row r="112" spans="3:6" ht="23.25">
      <c r="C112" s="141">
        <v>84</v>
      </c>
      <c r="D112" s="142" t="s">
        <v>574</v>
      </c>
      <c r="E112" s="143">
        <v>0</v>
      </c>
      <c r="F112" s="145"/>
    </row>
    <row r="113" spans="3:6" ht="23.25">
      <c r="C113" s="141">
        <v>85</v>
      </c>
      <c r="D113" s="142" t="s">
        <v>575</v>
      </c>
      <c r="E113" s="143">
        <v>0</v>
      </c>
      <c r="F113" s="145"/>
    </row>
    <row r="115" spans="3:6">
      <c r="D115" s="358" t="s">
        <v>1152</v>
      </c>
    </row>
    <row r="117" spans="3:6">
      <c r="C117" s="787" t="s">
        <v>1659</v>
      </c>
    </row>
    <row r="118" spans="3:6">
      <c r="C118" s="787" t="s">
        <v>1660</v>
      </c>
    </row>
    <row r="119" spans="3:6">
      <c r="C119" s="787" t="s">
        <v>1661</v>
      </c>
    </row>
  </sheetData>
  <mergeCells count="11">
    <mergeCell ref="C76:F76"/>
    <mergeCell ref="C87:F87"/>
    <mergeCell ref="C98:F98"/>
    <mergeCell ref="C102:F102"/>
    <mergeCell ref="C107:F107"/>
    <mergeCell ref="C67:F67"/>
    <mergeCell ref="C2:G3"/>
    <mergeCell ref="C8:F8"/>
    <mergeCell ref="C20:F20"/>
    <mergeCell ref="C47:F47"/>
    <mergeCell ref="C57:F5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sheetPr>
  <dimension ref="A2:J55"/>
  <sheetViews>
    <sheetView topLeftCell="C1" zoomScale="70" zoomScaleNormal="70" workbookViewId="0">
      <selection activeCell="H24" sqref="H24"/>
    </sheetView>
  </sheetViews>
  <sheetFormatPr baseColWidth="10" defaultColWidth="11.46484375" defaultRowHeight="14.25"/>
  <cols>
    <col min="1" max="1" width="12.1328125" style="1" customWidth="1"/>
    <col min="2" max="2" width="3.6640625" style="1" customWidth="1"/>
    <col min="3" max="3" width="11.53125" style="1" bestFit="1" customWidth="1"/>
    <col min="4" max="4" width="47.33203125" style="1" customWidth="1"/>
    <col min="5" max="5" width="33.53125" style="1" customWidth="1"/>
    <col min="6" max="7" width="46.6640625" style="1" customWidth="1"/>
    <col min="8" max="8" width="33.46484375" style="1" customWidth="1"/>
    <col min="9" max="9" width="31.6640625" style="1" customWidth="1"/>
    <col min="10" max="16384" width="11.46484375" style="1"/>
  </cols>
  <sheetData>
    <row r="2" spans="1:10" ht="15" customHeight="1">
      <c r="C2" s="984" t="s">
        <v>1383</v>
      </c>
      <c r="D2" s="984"/>
      <c r="E2" s="984"/>
      <c r="F2" s="984"/>
      <c r="G2" s="984"/>
      <c r="H2" s="984"/>
      <c r="I2" s="984"/>
    </row>
    <row r="3" spans="1:10" ht="15" customHeight="1">
      <c r="C3" s="984"/>
      <c r="D3" s="984"/>
      <c r="E3" s="984"/>
      <c r="F3" s="984"/>
      <c r="G3" s="984"/>
      <c r="H3" s="984"/>
      <c r="I3" s="984"/>
    </row>
    <row r="4" spans="1:10">
      <c r="A4" s="250" t="s">
        <v>191</v>
      </c>
    </row>
    <row r="5" spans="1:10" ht="15.4">
      <c r="A5" s="43" t="s">
        <v>37</v>
      </c>
      <c r="C5" s="2"/>
      <c r="D5" s="2"/>
      <c r="E5" s="2"/>
      <c r="F5" s="2"/>
      <c r="G5" s="2"/>
      <c r="H5" s="2"/>
      <c r="I5" s="2"/>
      <c r="J5" s="2"/>
    </row>
    <row r="6" spans="1:10" ht="26.65" thickBot="1">
      <c r="C6" s="137"/>
      <c r="D6" s="138"/>
      <c r="E6" s="139" t="s">
        <v>364</v>
      </c>
      <c r="F6" s="139" t="s">
        <v>365</v>
      </c>
      <c r="G6" s="139" t="s">
        <v>365</v>
      </c>
      <c r="H6" s="139" t="s">
        <v>366</v>
      </c>
      <c r="I6" s="139" t="s">
        <v>366</v>
      </c>
      <c r="J6" s="2"/>
    </row>
    <row r="7" spans="1:10" ht="20" customHeight="1">
      <c r="C7" s="122">
        <v>1</v>
      </c>
      <c r="D7" s="123" t="s">
        <v>367</v>
      </c>
      <c r="E7" s="124" t="s">
        <v>368</v>
      </c>
      <c r="F7" s="124" t="s">
        <v>369</v>
      </c>
      <c r="G7" s="124" t="s">
        <v>369</v>
      </c>
      <c r="H7" s="125" t="s">
        <v>369</v>
      </c>
      <c r="I7" s="125" t="s">
        <v>369</v>
      </c>
    </row>
    <row r="8" spans="1:10" ht="34.9">
      <c r="C8" s="126">
        <v>2</v>
      </c>
      <c r="D8" s="127" t="s">
        <v>370</v>
      </c>
      <c r="E8" s="128" t="s">
        <v>371</v>
      </c>
      <c r="F8" s="128" t="s">
        <v>2040</v>
      </c>
      <c r="G8" s="128" t="s">
        <v>1375</v>
      </c>
      <c r="H8" s="128" t="s">
        <v>2248</v>
      </c>
      <c r="I8" s="128" t="s">
        <v>2249</v>
      </c>
    </row>
    <row r="9" spans="1:10" ht="20" customHeight="1">
      <c r="C9" s="122" t="s">
        <v>372</v>
      </c>
      <c r="D9" s="123" t="s">
        <v>373</v>
      </c>
      <c r="E9" s="124" t="s">
        <v>374</v>
      </c>
      <c r="F9" s="124" t="s">
        <v>375</v>
      </c>
      <c r="G9" s="124" t="s">
        <v>375</v>
      </c>
      <c r="H9" s="125" t="s">
        <v>375</v>
      </c>
      <c r="I9" s="125" t="s">
        <v>375</v>
      </c>
    </row>
    <row r="10" spans="1:10">
      <c r="C10" s="126">
        <v>3</v>
      </c>
      <c r="D10" s="127" t="s">
        <v>376</v>
      </c>
      <c r="E10" s="128" t="s">
        <v>377</v>
      </c>
      <c r="F10" s="128" t="s">
        <v>377</v>
      </c>
      <c r="G10" s="128" t="s">
        <v>377</v>
      </c>
      <c r="H10" s="128" t="s">
        <v>377</v>
      </c>
      <c r="I10" s="128" t="s">
        <v>377</v>
      </c>
    </row>
    <row r="11" spans="1:10" ht="35" customHeight="1">
      <c r="C11" s="122" t="s">
        <v>378</v>
      </c>
      <c r="D11" s="123" t="s">
        <v>379</v>
      </c>
      <c r="E11" s="124" t="s">
        <v>380</v>
      </c>
      <c r="F11" s="124" t="s">
        <v>380</v>
      </c>
      <c r="G11" s="124" t="s">
        <v>380</v>
      </c>
      <c r="H11" s="125" t="s">
        <v>380</v>
      </c>
      <c r="I11" s="125" t="s">
        <v>380</v>
      </c>
    </row>
    <row r="12" spans="1:10">
      <c r="C12" s="126"/>
      <c r="D12" s="129" t="s">
        <v>381</v>
      </c>
      <c r="E12" s="128" t="s">
        <v>2045</v>
      </c>
      <c r="F12" s="128" t="s">
        <v>2045</v>
      </c>
      <c r="G12" s="128" t="s">
        <v>2045</v>
      </c>
      <c r="H12" s="128" t="s">
        <v>2045</v>
      </c>
      <c r="I12" s="128" t="s">
        <v>2045</v>
      </c>
    </row>
    <row r="13" spans="1:10" ht="35" customHeight="1">
      <c r="C13" s="122">
        <v>4</v>
      </c>
      <c r="D13" s="124" t="s">
        <v>2041</v>
      </c>
      <c r="E13" s="124" t="s">
        <v>382</v>
      </c>
      <c r="F13" s="124" t="s">
        <v>383</v>
      </c>
      <c r="G13" s="124" t="s">
        <v>383</v>
      </c>
      <c r="H13" s="125" t="s">
        <v>384</v>
      </c>
      <c r="I13" s="125" t="s">
        <v>384</v>
      </c>
    </row>
    <row r="14" spans="1:10">
      <c r="C14" s="126">
        <v>5</v>
      </c>
      <c r="D14" s="128" t="s">
        <v>385</v>
      </c>
      <c r="E14" s="128" t="s">
        <v>382</v>
      </c>
      <c r="F14" s="128" t="s">
        <v>383</v>
      </c>
      <c r="G14" s="128" t="s">
        <v>383</v>
      </c>
      <c r="H14" s="128" t="s">
        <v>384</v>
      </c>
      <c r="I14" s="128" t="s">
        <v>384</v>
      </c>
    </row>
    <row r="15" spans="1:10" ht="35" customHeight="1">
      <c r="C15" s="122">
        <v>6</v>
      </c>
      <c r="D15" s="124" t="s">
        <v>386</v>
      </c>
      <c r="E15" s="124" t="s">
        <v>387</v>
      </c>
      <c r="F15" s="124" t="s">
        <v>387</v>
      </c>
      <c r="G15" s="124" t="s">
        <v>387</v>
      </c>
      <c r="H15" s="125" t="s">
        <v>387</v>
      </c>
      <c r="I15" s="125" t="s">
        <v>387</v>
      </c>
    </row>
    <row r="16" spans="1:10" ht="35" customHeight="1">
      <c r="C16" s="126">
        <v>7</v>
      </c>
      <c r="D16" s="128" t="s">
        <v>388</v>
      </c>
      <c r="E16" s="128" t="s">
        <v>389</v>
      </c>
      <c r="F16" s="128" t="s">
        <v>390</v>
      </c>
      <c r="G16" s="128" t="s">
        <v>390</v>
      </c>
      <c r="H16" s="128" t="s">
        <v>391</v>
      </c>
      <c r="I16" s="128" t="s">
        <v>391</v>
      </c>
    </row>
    <row r="17" spans="3:9" ht="41" customHeight="1">
      <c r="C17" s="122">
        <v>8</v>
      </c>
      <c r="D17" s="123" t="s">
        <v>1645</v>
      </c>
      <c r="E17" s="130">
        <v>2476208.9</v>
      </c>
      <c r="F17" s="130">
        <v>250000</v>
      </c>
      <c r="G17" s="130">
        <v>375000</v>
      </c>
      <c r="H17" s="131">
        <v>500000</v>
      </c>
      <c r="I17" s="131">
        <v>300000</v>
      </c>
    </row>
    <row r="18" spans="3:9" ht="20" customHeight="1">
      <c r="C18" s="126">
        <v>9</v>
      </c>
      <c r="D18" s="127" t="s">
        <v>392</v>
      </c>
      <c r="E18" s="132">
        <v>2476208.9</v>
      </c>
      <c r="F18" s="132">
        <v>250000</v>
      </c>
      <c r="G18" s="132">
        <v>375000</v>
      </c>
      <c r="H18" s="132">
        <v>500000</v>
      </c>
      <c r="I18" s="132">
        <v>300000</v>
      </c>
    </row>
    <row r="19" spans="3:9" ht="20" customHeight="1">
      <c r="C19" s="122" t="s">
        <v>393</v>
      </c>
      <c r="D19" s="123" t="s">
        <v>1646</v>
      </c>
      <c r="E19" s="130">
        <v>100</v>
      </c>
      <c r="F19" s="130">
        <v>100</v>
      </c>
      <c r="G19" s="130">
        <v>100</v>
      </c>
      <c r="H19" s="131">
        <v>100</v>
      </c>
      <c r="I19" s="131">
        <v>100</v>
      </c>
    </row>
    <row r="20" spans="3:9" ht="20" customHeight="1">
      <c r="C20" s="126" t="s">
        <v>394</v>
      </c>
      <c r="D20" s="127" t="s">
        <v>395</v>
      </c>
      <c r="E20" s="128" t="s">
        <v>396</v>
      </c>
      <c r="F20" s="128" t="s">
        <v>396</v>
      </c>
      <c r="G20" s="133" t="s">
        <v>396</v>
      </c>
      <c r="H20" s="133">
        <v>1</v>
      </c>
      <c r="I20" s="133">
        <v>1</v>
      </c>
    </row>
    <row r="21" spans="3:9" ht="20" customHeight="1">
      <c r="C21" s="122">
        <v>10</v>
      </c>
      <c r="D21" s="123" t="s">
        <v>397</v>
      </c>
      <c r="E21" s="124" t="s">
        <v>398</v>
      </c>
      <c r="F21" s="124" t="s">
        <v>2196</v>
      </c>
      <c r="G21" s="124" t="s">
        <v>2196</v>
      </c>
      <c r="H21" s="125" t="s">
        <v>2196</v>
      </c>
      <c r="I21" s="125" t="s">
        <v>2196</v>
      </c>
    </row>
    <row r="22" spans="3:9" ht="20" customHeight="1">
      <c r="C22" s="126">
        <v>11</v>
      </c>
      <c r="D22" s="127" t="s">
        <v>399</v>
      </c>
      <c r="E22" s="134">
        <v>40800</v>
      </c>
      <c r="F22" s="134">
        <v>45121</v>
      </c>
      <c r="G22" s="134">
        <v>44216</v>
      </c>
      <c r="H22" s="134">
        <v>45100</v>
      </c>
      <c r="I22" s="134">
        <v>43745</v>
      </c>
    </row>
    <row r="23" spans="3:9" ht="20" customHeight="1">
      <c r="C23" s="122">
        <v>12</v>
      </c>
      <c r="D23" s="123" t="s">
        <v>400</v>
      </c>
      <c r="E23" s="124" t="s">
        <v>401</v>
      </c>
      <c r="F23" s="124" t="s">
        <v>401</v>
      </c>
      <c r="G23" s="124" t="s">
        <v>401</v>
      </c>
      <c r="H23" s="125" t="s">
        <v>402</v>
      </c>
      <c r="I23" s="125" t="s">
        <v>402</v>
      </c>
    </row>
    <row r="24" spans="3:9" ht="20" customHeight="1">
      <c r="C24" s="126">
        <v>13</v>
      </c>
      <c r="D24" s="128" t="s">
        <v>403</v>
      </c>
      <c r="E24" s="128" t="s">
        <v>404</v>
      </c>
      <c r="F24" s="128" t="s">
        <v>404</v>
      </c>
      <c r="G24" s="128" t="s">
        <v>404</v>
      </c>
      <c r="H24" s="134">
        <v>48845</v>
      </c>
      <c r="I24" s="134">
        <v>47580</v>
      </c>
    </row>
    <row r="25" spans="3:9" ht="35" customHeight="1">
      <c r="C25" s="122">
        <v>14</v>
      </c>
      <c r="D25" s="123" t="s">
        <v>405</v>
      </c>
      <c r="E25" s="124" t="s">
        <v>380</v>
      </c>
      <c r="F25" s="124" t="s">
        <v>406</v>
      </c>
      <c r="G25" s="124" t="s">
        <v>406</v>
      </c>
      <c r="H25" s="125" t="s">
        <v>406</v>
      </c>
      <c r="I25" s="125" t="s">
        <v>406</v>
      </c>
    </row>
    <row r="26" spans="3:9" ht="79.5" customHeight="1">
      <c r="C26" s="126">
        <v>15</v>
      </c>
      <c r="D26" s="128" t="s">
        <v>407</v>
      </c>
      <c r="E26" s="128" t="s">
        <v>396</v>
      </c>
      <c r="F26" s="128" t="s">
        <v>2042</v>
      </c>
      <c r="G26" s="128" t="s">
        <v>1643</v>
      </c>
      <c r="H26" s="128" t="s">
        <v>2250</v>
      </c>
      <c r="I26" s="128" t="s">
        <v>2251</v>
      </c>
    </row>
    <row r="27" spans="3:9" ht="23.25">
      <c r="C27" s="122">
        <v>16</v>
      </c>
      <c r="D27" s="124" t="s">
        <v>408</v>
      </c>
      <c r="E27" s="124" t="s">
        <v>396</v>
      </c>
      <c r="F27" s="124" t="s">
        <v>409</v>
      </c>
      <c r="G27" s="124" t="s">
        <v>409</v>
      </c>
      <c r="H27" s="125" t="s">
        <v>410</v>
      </c>
      <c r="I27" s="125" t="s">
        <v>410</v>
      </c>
    </row>
    <row r="28" spans="3:9" ht="20" customHeight="1">
      <c r="C28" s="126"/>
      <c r="D28" s="129" t="s">
        <v>411</v>
      </c>
      <c r="E28" s="128" t="s">
        <v>2045</v>
      </c>
      <c r="F28" s="128" t="s">
        <v>2045</v>
      </c>
      <c r="G28" s="128" t="s">
        <v>2045</v>
      </c>
      <c r="H28" s="128" t="s">
        <v>2045</v>
      </c>
      <c r="I28" s="128" t="s">
        <v>2045</v>
      </c>
    </row>
    <row r="29" spans="3:9" ht="20" customHeight="1">
      <c r="C29" s="122">
        <v>17</v>
      </c>
      <c r="D29" s="123" t="s">
        <v>412</v>
      </c>
      <c r="E29" s="124" t="s">
        <v>413</v>
      </c>
      <c r="F29" s="124" t="s">
        <v>414</v>
      </c>
      <c r="G29" s="124" t="s">
        <v>414</v>
      </c>
      <c r="H29" s="125" t="s">
        <v>414</v>
      </c>
      <c r="I29" s="125" t="s">
        <v>414</v>
      </c>
    </row>
    <row r="30" spans="3:9" ht="42.5" customHeight="1">
      <c r="C30" s="126">
        <v>18</v>
      </c>
      <c r="D30" s="127" t="s">
        <v>415</v>
      </c>
      <c r="E30" s="128" t="s">
        <v>396</v>
      </c>
      <c r="F30" s="128" t="s">
        <v>2043</v>
      </c>
      <c r="G30" s="128" t="s">
        <v>1376</v>
      </c>
      <c r="H30" s="128" t="s">
        <v>2252</v>
      </c>
      <c r="I30" s="128" t="s">
        <v>2253</v>
      </c>
    </row>
    <row r="31" spans="3:9" ht="20" customHeight="1">
      <c r="C31" s="122">
        <v>19</v>
      </c>
      <c r="D31" s="123" t="s">
        <v>416</v>
      </c>
      <c r="E31" s="124" t="s">
        <v>396</v>
      </c>
      <c r="F31" s="124" t="s">
        <v>396</v>
      </c>
      <c r="G31" s="124" t="s">
        <v>396</v>
      </c>
      <c r="H31" s="125" t="s">
        <v>396</v>
      </c>
      <c r="I31" s="125" t="s">
        <v>396</v>
      </c>
    </row>
    <row r="32" spans="3:9" ht="35" customHeight="1">
      <c r="C32" s="126" t="s">
        <v>417</v>
      </c>
      <c r="D32" s="128" t="s">
        <v>418</v>
      </c>
      <c r="E32" s="128" t="s">
        <v>419</v>
      </c>
      <c r="F32" s="128" t="s">
        <v>419</v>
      </c>
      <c r="G32" s="128" t="s">
        <v>419</v>
      </c>
      <c r="H32" s="128" t="s">
        <v>420</v>
      </c>
      <c r="I32" s="128" t="s">
        <v>420</v>
      </c>
    </row>
    <row r="33" spans="3:9" ht="35" customHeight="1">
      <c r="C33" s="122" t="s">
        <v>421</v>
      </c>
      <c r="D33" s="124" t="s">
        <v>422</v>
      </c>
      <c r="E33" s="124" t="s">
        <v>419</v>
      </c>
      <c r="F33" s="124" t="s">
        <v>419</v>
      </c>
      <c r="G33" s="124" t="s">
        <v>419</v>
      </c>
      <c r="H33" s="125" t="s">
        <v>420</v>
      </c>
      <c r="I33" s="125" t="s">
        <v>420</v>
      </c>
    </row>
    <row r="34" spans="3:9" ht="35" customHeight="1">
      <c r="C34" s="126">
        <v>21</v>
      </c>
      <c r="D34" s="128" t="s">
        <v>423</v>
      </c>
      <c r="E34" s="128" t="s">
        <v>380</v>
      </c>
      <c r="F34" s="128" t="s">
        <v>380</v>
      </c>
      <c r="G34" s="128" t="s">
        <v>380</v>
      </c>
      <c r="H34" s="128" t="s">
        <v>380</v>
      </c>
      <c r="I34" s="128" t="s">
        <v>380</v>
      </c>
    </row>
    <row r="35" spans="3:9" ht="20" customHeight="1">
      <c r="C35" s="122">
        <v>22</v>
      </c>
      <c r="D35" s="124" t="s">
        <v>424</v>
      </c>
      <c r="E35" s="124" t="s">
        <v>380</v>
      </c>
      <c r="F35" s="124" t="s">
        <v>380</v>
      </c>
      <c r="G35" s="124" t="s">
        <v>380</v>
      </c>
      <c r="H35" s="125" t="s">
        <v>380</v>
      </c>
      <c r="I35" s="125" t="s">
        <v>380</v>
      </c>
    </row>
    <row r="36" spans="3:9" ht="20" customHeight="1">
      <c r="C36" s="126">
        <v>23</v>
      </c>
      <c r="D36" s="127" t="s">
        <v>425</v>
      </c>
      <c r="E36" s="128" t="s">
        <v>426</v>
      </c>
      <c r="F36" s="128" t="s">
        <v>426</v>
      </c>
      <c r="G36" s="128" t="s">
        <v>426</v>
      </c>
      <c r="H36" s="128" t="s">
        <v>426</v>
      </c>
      <c r="I36" s="128" t="s">
        <v>426</v>
      </c>
    </row>
    <row r="37" spans="3:9" ht="35" customHeight="1">
      <c r="C37" s="122">
        <v>24</v>
      </c>
      <c r="D37" s="124" t="s">
        <v>1377</v>
      </c>
      <c r="E37" s="124" t="s">
        <v>396</v>
      </c>
      <c r="F37" s="124" t="s">
        <v>396</v>
      </c>
      <c r="G37" s="124" t="s">
        <v>396</v>
      </c>
      <c r="H37" s="125" t="s">
        <v>396</v>
      </c>
      <c r="I37" s="125" t="s">
        <v>396</v>
      </c>
    </row>
    <row r="38" spans="3:9" ht="20" customHeight="1">
      <c r="C38" s="126">
        <v>25</v>
      </c>
      <c r="D38" s="128" t="s">
        <v>427</v>
      </c>
      <c r="E38" s="128" t="s">
        <v>396</v>
      </c>
      <c r="F38" s="128" t="s">
        <v>396</v>
      </c>
      <c r="G38" s="128" t="s">
        <v>396</v>
      </c>
      <c r="H38" s="128" t="s">
        <v>396</v>
      </c>
      <c r="I38" s="128" t="s">
        <v>396</v>
      </c>
    </row>
    <row r="39" spans="3:9" ht="20" customHeight="1">
      <c r="C39" s="122">
        <v>26</v>
      </c>
      <c r="D39" s="124" t="s">
        <v>428</v>
      </c>
      <c r="E39" s="124" t="s">
        <v>396</v>
      </c>
      <c r="F39" s="124" t="s">
        <v>396</v>
      </c>
      <c r="G39" s="124" t="s">
        <v>396</v>
      </c>
      <c r="H39" s="125" t="s">
        <v>396</v>
      </c>
      <c r="I39" s="125" t="s">
        <v>396</v>
      </c>
    </row>
    <row r="40" spans="3:9" ht="20" customHeight="1">
      <c r="C40" s="126">
        <v>27</v>
      </c>
      <c r="D40" s="128" t="s">
        <v>429</v>
      </c>
      <c r="E40" s="128" t="s">
        <v>396</v>
      </c>
      <c r="F40" s="128" t="s">
        <v>396</v>
      </c>
      <c r="G40" s="128" t="s">
        <v>396</v>
      </c>
      <c r="H40" s="128" t="s">
        <v>396</v>
      </c>
      <c r="I40" s="128" t="s">
        <v>396</v>
      </c>
    </row>
    <row r="41" spans="3:9" ht="35" customHeight="1">
      <c r="C41" s="122">
        <v>28</v>
      </c>
      <c r="D41" s="124" t="s">
        <v>430</v>
      </c>
      <c r="E41" s="124" t="s">
        <v>396</v>
      </c>
      <c r="F41" s="124" t="s">
        <v>396</v>
      </c>
      <c r="G41" s="124" t="s">
        <v>396</v>
      </c>
      <c r="H41" s="125" t="s">
        <v>396</v>
      </c>
      <c r="I41" s="125" t="s">
        <v>396</v>
      </c>
    </row>
    <row r="42" spans="3:9" ht="35" customHeight="1">
      <c r="C42" s="126">
        <v>29</v>
      </c>
      <c r="D42" s="128" t="s">
        <v>431</v>
      </c>
      <c r="E42" s="128" t="s">
        <v>396</v>
      </c>
      <c r="F42" s="128" t="s">
        <v>396</v>
      </c>
      <c r="G42" s="128" t="s">
        <v>396</v>
      </c>
      <c r="H42" s="128" t="s">
        <v>396</v>
      </c>
      <c r="I42" s="128" t="s">
        <v>396</v>
      </c>
    </row>
    <row r="43" spans="3:9" ht="35" customHeight="1">
      <c r="C43" s="122">
        <v>30</v>
      </c>
      <c r="D43" s="123" t="s">
        <v>432</v>
      </c>
      <c r="E43" s="124" t="s">
        <v>380</v>
      </c>
      <c r="F43" s="124" t="s">
        <v>433</v>
      </c>
      <c r="G43" s="124" t="s">
        <v>433</v>
      </c>
      <c r="H43" s="125" t="s">
        <v>380</v>
      </c>
      <c r="I43" s="125" t="s">
        <v>380</v>
      </c>
    </row>
    <row r="44" spans="3:9" ht="65" customHeight="1">
      <c r="C44" s="126">
        <v>31</v>
      </c>
      <c r="D44" s="128" t="s">
        <v>434</v>
      </c>
      <c r="E44" s="128" t="s">
        <v>396</v>
      </c>
      <c r="F44" s="128" t="s">
        <v>435</v>
      </c>
      <c r="G44" s="128" t="s">
        <v>435</v>
      </c>
      <c r="H44" s="128" t="s">
        <v>396</v>
      </c>
      <c r="I44" s="128" t="s">
        <v>396</v>
      </c>
    </row>
    <row r="45" spans="3:9" ht="65" customHeight="1">
      <c r="C45" s="122">
        <v>32</v>
      </c>
      <c r="D45" s="124" t="s">
        <v>436</v>
      </c>
      <c r="E45" s="124" t="s">
        <v>396</v>
      </c>
      <c r="F45" s="124" t="s">
        <v>1644</v>
      </c>
      <c r="G45" s="124" t="s">
        <v>1644</v>
      </c>
      <c r="H45" s="125" t="s">
        <v>396</v>
      </c>
      <c r="I45" s="125" t="s">
        <v>396</v>
      </c>
    </row>
    <row r="46" spans="3:9">
      <c r="C46" s="126">
        <v>33</v>
      </c>
      <c r="D46" s="128" t="s">
        <v>437</v>
      </c>
      <c r="E46" s="128" t="s">
        <v>396</v>
      </c>
      <c r="F46" s="128" t="s">
        <v>438</v>
      </c>
      <c r="G46" s="128" t="s">
        <v>438</v>
      </c>
      <c r="H46" s="128" t="s">
        <v>396</v>
      </c>
      <c r="I46" s="128" t="s">
        <v>396</v>
      </c>
    </row>
    <row r="47" spans="3:9" ht="65" customHeight="1">
      <c r="C47" s="122">
        <v>34</v>
      </c>
      <c r="D47" s="124" t="s">
        <v>1378</v>
      </c>
      <c r="E47" s="124" t="s">
        <v>396</v>
      </c>
      <c r="F47" s="124" t="s">
        <v>439</v>
      </c>
      <c r="G47" s="124" t="s">
        <v>439</v>
      </c>
      <c r="H47" s="125" t="s">
        <v>396</v>
      </c>
      <c r="I47" s="125" t="s">
        <v>396</v>
      </c>
    </row>
    <row r="48" spans="3:9" ht="20" customHeight="1">
      <c r="C48" s="126" t="s">
        <v>440</v>
      </c>
      <c r="D48" s="127" t="s">
        <v>441</v>
      </c>
      <c r="E48" s="128" t="s">
        <v>2045</v>
      </c>
      <c r="F48" s="128" t="s">
        <v>2045</v>
      </c>
      <c r="G48" s="128" t="s">
        <v>396</v>
      </c>
      <c r="H48" s="128" t="s">
        <v>2045</v>
      </c>
      <c r="I48" s="128" t="s">
        <v>2045</v>
      </c>
    </row>
    <row r="49" spans="3:9" ht="35" customHeight="1">
      <c r="C49" s="122" t="s">
        <v>442</v>
      </c>
      <c r="D49" s="123" t="s">
        <v>443</v>
      </c>
      <c r="E49" s="135">
        <v>1</v>
      </c>
      <c r="F49" s="135">
        <v>2</v>
      </c>
      <c r="G49" s="135">
        <v>2</v>
      </c>
      <c r="H49" s="136">
        <v>3</v>
      </c>
      <c r="I49" s="136">
        <v>3</v>
      </c>
    </row>
    <row r="50" spans="3:9" ht="65" customHeight="1">
      <c r="C50" s="126">
        <v>35</v>
      </c>
      <c r="D50" s="127" t="s">
        <v>1385</v>
      </c>
      <c r="E50" s="128" t="s">
        <v>444</v>
      </c>
      <c r="F50" s="128" t="s">
        <v>445</v>
      </c>
      <c r="G50" s="128" t="s">
        <v>1380</v>
      </c>
      <c r="H50" s="128" t="s">
        <v>446</v>
      </c>
      <c r="I50" s="128" t="s">
        <v>446</v>
      </c>
    </row>
    <row r="51" spans="3:9" ht="20" customHeight="1">
      <c r="C51" s="122">
        <v>36</v>
      </c>
      <c r="D51" s="123" t="s">
        <v>447</v>
      </c>
      <c r="E51" s="124" t="s">
        <v>380</v>
      </c>
      <c r="F51" s="124" t="s">
        <v>380</v>
      </c>
      <c r="G51" s="124" t="s">
        <v>380</v>
      </c>
      <c r="H51" s="125" t="s">
        <v>380</v>
      </c>
      <c r="I51" s="125" t="s">
        <v>380</v>
      </c>
    </row>
    <row r="52" spans="3:9" ht="35" customHeight="1">
      <c r="C52" s="126">
        <v>37</v>
      </c>
      <c r="D52" s="127" t="s">
        <v>448</v>
      </c>
      <c r="E52" s="128" t="s">
        <v>396</v>
      </c>
      <c r="F52" s="128" t="s">
        <v>396</v>
      </c>
      <c r="G52" s="128" t="s">
        <v>396</v>
      </c>
      <c r="H52" s="128" t="s">
        <v>396</v>
      </c>
      <c r="I52" s="128" t="s">
        <v>396</v>
      </c>
    </row>
    <row r="53" spans="3:9" ht="35" customHeight="1">
      <c r="C53" s="122" t="s">
        <v>1381</v>
      </c>
      <c r="D53" s="123" t="s">
        <v>449</v>
      </c>
      <c r="E53" s="124" t="s">
        <v>396</v>
      </c>
      <c r="F53" s="124" t="s">
        <v>2044</v>
      </c>
      <c r="G53" s="124" t="s">
        <v>1382</v>
      </c>
      <c r="H53" s="125" t="s">
        <v>2254</v>
      </c>
      <c r="I53" s="125" t="s">
        <v>2255</v>
      </c>
    </row>
    <row r="54" spans="3:9">
      <c r="C54" s="2"/>
      <c r="D54" s="2"/>
      <c r="E54" s="2"/>
      <c r="F54" s="2"/>
      <c r="G54" s="2"/>
      <c r="H54" s="2"/>
    </row>
    <row r="55" spans="3:9">
      <c r="C55" s="2"/>
      <c r="D55" s="358" t="s">
        <v>1286</v>
      </c>
      <c r="E55" s="2"/>
      <c r="F55" s="2"/>
      <c r="G55" s="2"/>
      <c r="H55" s="2"/>
    </row>
  </sheetData>
  <mergeCells count="1">
    <mergeCell ref="C2:I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A2:J50"/>
  <sheetViews>
    <sheetView zoomScale="85" zoomScaleNormal="85" workbookViewId="0"/>
  </sheetViews>
  <sheetFormatPr baseColWidth="10" defaultColWidth="11.46484375" defaultRowHeight="14.25"/>
  <cols>
    <col min="1" max="1" width="12.1328125" style="1" customWidth="1"/>
    <col min="2" max="2" width="3.6640625" style="1" customWidth="1"/>
    <col min="3" max="3" width="11.53125" style="1" bestFit="1" customWidth="1"/>
    <col min="4" max="4" width="62" style="1" customWidth="1"/>
    <col min="5" max="5" width="11.46484375" style="1"/>
    <col min="6" max="6" width="12.53125" style="1" bestFit="1" customWidth="1"/>
    <col min="7" max="7" width="18.86328125" style="1" customWidth="1"/>
    <col min="8" max="8" width="11.46484375" style="119"/>
    <col min="9" max="16384" width="11.46484375" style="1"/>
  </cols>
  <sheetData>
    <row r="2" spans="1:10" ht="15" customHeight="1">
      <c r="C2" s="984" t="s">
        <v>1384</v>
      </c>
      <c r="D2" s="984"/>
      <c r="E2" s="984"/>
      <c r="F2" s="984"/>
      <c r="G2" s="984"/>
      <c r="H2" s="984"/>
      <c r="I2" s="984"/>
    </row>
    <row r="3" spans="1:10" ht="15" customHeight="1">
      <c r="C3" s="984"/>
      <c r="D3" s="984"/>
      <c r="E3" s="984"/>
      <c r="F3" s="984"/>
      <c r="G3" s="984"/>
      <c r="H3" s="984"/>
      <c r="I3" s="984"/>
    </row>
    <row r="4" spans="1:10">
      <c r="A4" s="250" t="s">
        <v>191</v>
      </c>
    </row>
    <row r="5" spans="1:10" ht="15.4">
      <c r="A5" s="43" t="s">
        <v>40</v>
      </c>
      <c r="C5" s="2"/>
      <c r="D5" s="2"/>
      <c r="E5" s="2"/>
      <c r="F5" s="2"/>
      <c r="G5" s="2"/>
      <c r="H5" s="457"/>
      <c r="I5" s="2"/>
      <c r="J5" s="2"/>
    </row>
    <row r="6" spans="1:10" ht="66">
      <c r="C6" s="151"/>
      <c r="D6" s="176" t="s">
        <v>1857</v>
      </c>
      <c r="E6" s="177"/>
      <c r="F6" s="178" t="s">
        <v>576</v>
      </c>
      <c r="G6" s="178" t="s">
        <v>578</v>
      </c>
      <c r="H6" s="755" t="s">
        <v>1642</v>
      </c>
    </row>
    <row r="7" spans="1:10" ht="15.4">
      <c r="C7" s="151"/>
      <c r="D7" s="152"/>
      <c r="E7" s="153"/>
      <c r="F7" s="154"/>
      <c r="G7" s="154"/>
      <c r="H7" s="153"/>
    </row>
    <row r="8" spans="1:10">
      <c r="C8" s="151"/>
      <c r="D8" s="175" t="s">
        <v>579</v>
      </c>
      <c r="E8" s="745"/>
      <c r="F8" s="745"/>
      <c r="G8" s="745"/>
      <c r="H8" s="746"/>
    </row>
    <row r="9" spans="1:10">
      <c r="C9" s="37"/>
      <c r="D9" s="38" t="s">
        <v>276</v>
      </c>
      <c r="E9" s="167"/>
      <c r="F9" s="39">
        <v>7584994</v>
      </c>
      <c r="G9" s="39">
        <v>7582063</v>
      </c>
      <c r="H9" s="725" t="s">
        <v>1609</v>
      </c>
    </row>
    <row r="10" spans="1:10">
      <c r="C10" s="37"/>
      <c r="D10" s="38" t="s">
        <v>277</v>
      </c>
      <c r="E10" s="167"/>
      <c r="F10" s="39">
        <v>337173</v>
      </c>
      <c r="G10" s="39">
        <v>337173</v>
      </c>
      <c r="H10" s="725" t="s">
        <v>1610</v>
      </c>
    </row>
    <row r="11" spans="1:10" ht="23.25">
      <c r="C11" s="37"/>
      <c r="D11" s="38" t="s">
        <v>278</v>
      </c>
      <c r="E11" s="167"/>
      <c r="F11" s="39">
        <v>189448</v>
      </c>
      <c r="G11" s="39">
        <v>102223</v>
      </c>
      <c r="H11" s="725" t="s">
        <v>1611</v>
      </c>
    </row>
    <row r="12" spans="1:10">
      <c r="C12" s="37"/>
      <c r="D12" s="38" t="s">
        <v>279</v>
      </c>
      <c r="E12" s="167"/>
      <c r="F12" s="39">
        <v>0</v>
      </c>
      <c r="G12" s="39">
        <v>0</v>
      </c>
      <c r="H12" s="725" t="s">
        <v>1612</v>
      </c>
    </row>
    <row r="13" spans="1:10">
      <c r="C13" s="37"/>
      <c r="D13" s="38" t="s">
        <v>280</v>
      </c>
      <c r="E13" s="167"/>
      <c r="F13" s="39">
        <v>2311736</v>
      </c>
      <c r="G13" s="39">
        <v>1215296</v>
      </c>
      <c r="H13" s="725" t="s">
        <v>1613</v>
      </c>
    </row>
    <row r="14" spans="1:10">
      <c r="C14" s="37"/>
      <c r="D14" s="38" t="s">
        <v>281</v>
      </c>
      <c r="E14" s="167"/>
      <c r="F14" s="39">
        <v>56815726</v>
      </c>
      <c r="G14" s="39">
        <v>56831243</v>
      </c>
      <c r="H14" s="725" t="s">
        <v>1614</v>
      </c>
    </row>
    <row r="15" spans="1:10">
      <c r="C15" s="37"/>
      <c r="D15" s="38" t="s">
        <v>282</v>
      </c>
      <c r="E15" s="167"/>
      <c r="F15" s="39">
        <v>560974</v>
      </c>
      <c r="G15" s="39">
        <v>560974</v>
      </c>
      <c r="H15" s="725" t="s">
        <v>1615</v>
      </c>
    </row>
    <row r="16" spans="1:10" ht="23.25">
      <c r="C16" s="37"/>
      <c r="D16" s="38" t="s">
        <v>283</v>
      </c>
      <c r="E16" s="167"/>
      <c r="F16" s="40">
        <v>0</v>
      </c>
      <c r="G16" s="40">
        <v>0</v>
      </c>
      <c r="H16" s="726" t="s">
        <v>1616</v>
      </c>
    </row>
    <row r="17" spans="3:8">
      <c r="C17" s="37"/>
      <c r="D17" s="38" t="s">
        <v>284</v>
      </c>
      <c r="E17" s="167"/>
      <c r="F17" s="39">
        <v>160447</v>
      </c>
      <c r="G17" s="39">
        <v>645673</v>
      </c>
      <c r="H17" s="725" t="s">
        <v>1617</v>
      </c>
    </row>
    <row r="18" spans="3:8">
      <c r="C18" s="37"/>
      <c r="D18" s="38" t="s">
        <v>285</v>
      </c>
      <c r="E18" s="167"/>
      <c r="F18" s="39">
        <v>3907</v>
      </c>
      <c r="G18" s="39">
        <v>0</v>
      </c>
      <c r="H18" s="725" t="s">
        <v>1618</v>
      </c>
    </row>
    <row r="19" spans="3:8">
      <c r="C19" s="37"/>
      <c r="D19" s="38" t="s">
        <v>286</v>
      </c>
      <c r="E19" s="167"/>
      <c r="F19" s="39">
        <v>1228215</v>
      </c>
      <c r="G19" s="39">
        <v>1136324</v>
      </c>
      <c r="H19" s="725" t="s">
        <v>1619</v>
      </c>
    </row>
    <row r="20" spans="3:8">
      <c r="C20" s="37"/>
      <c r="D20" s="38" t="s">
        <v>287</v>
      </c>
      <c r="E20" s="167"/>
      <c r="F20" s="39">
        <v>478352</v>
      </c>
      <c r="G20" s="39">
        <v>195295</v>
      </c>
      <c r="H20" s="725" t="s">
        <v>1620</v>
      </c>
    </row>
    <row r="21" spans="3:8">
      <c r="C21" s="37"/>
      <c r="D21" s="38" t="s">
        <v>288</v>
      </c>
      <c r="E21" s="167"/>
      <c r="F21" s="39">
        <v>3679012</v>
      </c>
      <c r="G21" s="39">
        <v>3640410</v>
      </c>
      <c r="H21" s="725" t="s">
        <v>1621</v>
      </c>
    </row>
    <row r="22" spans="3:8">
      <c r="C22" s="37"/>
      <c r="D22" s="38" t="s">
        <v>289</v>
      </c>
      <c r="E22" s="167"/>
      <c r="F22" s="39">
        <v>297318</v>
      </c>
      <c r="G22" s="39">
        <v>303279</v>
      </c>
      <c r="H22" s="725" t="s">
        <v>1622</v>
      </c>
    </row>
    <row r="23" spans="3:8" ht="23.25">
      <c r="C23" s="37"/>
      <c r="D23" s="156" t="s">
        <v>290</v>
      </c>
      <c r="E23" s="168"/>
      <c r="F23" s="157">
        <v>1181488</v>
      </c>
      <c r="G23" s="157">
        <v>681949</v>
      </c>
      <c r="H23" s="727" t="s">
        <v>1623</v>
      </c>
    </row>
    <row r="24" spans="3:8">
      <c r="C24" s="37"/>
      <c r="D24" s="158" t="s">
        <v>580</v>
      </c>
      <c r="E24" s="167"/>
      <c r="F24" s="159">
        <v>74828790</v>
      </c>
      <c r="G24" s="159">
        <v>73231902</v>
      </c>
      <c r="H24" s="728"/>
    </row>
    <row r="25" spans="3:8">
      <c r="C25" s="165"/>
      <c r="D25" s="175" t="s">
        <v>581</v>
      </c>
      <c r="E25" s="745"/>
      <c r="F25" s="745">
        <v>0</v>
      </c>
      <c r="G25" s="745">
        <v>0</v>
      </c>
      <c r="H25" s="746"/>
    </row>
    <row r="26" spans="3:8">
      <c r="C26" s="37"/>
      <c r="D26" s="38" t="s">
        <v>293</v>
      </c>
      <c r="E26" s="37"/>
      <c r="F26" s="39">
        <v>338851</v>
      </c>
      <c r="G26" s="39">
        <v>338851</v>
      </c>
      <c r="H26" s="725" t="s">
        <v>1624</v>
      </c>
    </row>
    <row r="27" spans="3:8">
      <c r="C27" s="37"/>
      <c r="D27" s="38" t="s">
        <v>294</v>
      </c>
      <c r="E27" s="37"/>
      <c r="F27" s="39">
        <v>54512</v>
      </c>
      <c r="G27" s="39">
        <v>0</v>
      </c>
      <c r="H27" s="725" t="s">
        <v>1625</v>
      </c>
    </row>
    <row r="28" spans="3:8">
      <c r="C28" s="37"/>
      <c r="D28" s="38" t="s">
        <v>295</v>
      </c>
      <c r="E28" s="37"/>
      <c r="F28" s="39">
        <v>65909700</v>
      </c>
      <c r="G28" s="39">
        <v>66832375</v>
      </c>
      <c r="H28" s="725" t="s">
        <v>1626</v>
      </c>
    </row>
    <row r="29" spans="3:8">
      <c r="C29" s="37"/>
      <c r="D29" s="38" t="s">
        <v>282</v>
      </c>
      <c r="E29" s="37"/>
      <c r="F29" s="39">
        <v>419723</v>
      </c>
      <c r="G29" s="39">
        <v>419723</v>
      </c>
      <c r="H29" s="725" t="s">
        <v>1627</v>
      </c>
    </row>
    <row r="30" spans="3:8" ht="23.25">
      <c r="C30" s="37"/>
      <c r="D30" s="38" t="s">
        <v>283</v>
      </c>
      <c r="E30" s="37"/>
      <c r="F30" s="39">
        <v>0</v>
      </c>
      <c r="G30" s="39">
        <v>0</v>
      </c>
      <c r="H30" s="725" t="s">
        <v>1628</v>
      </c>
    </row>
    <row r="31" spans="3:8">
      <c r="C31" s="37"/>
      <c r="D31" s="38" t="s">
        <v>296</v>
      </c>
      <c r="E31" s="37"/>
      <c r="F31" s="39">
        <v>1762767</v>
      </c>
      <c r="G31" s="39">
        <v>0</v>
      </c>
      <c r="H31" s="725" t="s">
        <v>1629</v>
      </c>
    </row>
    <row r="32" spans="3:8">
      <c r="C32" s="37"/>
      <c r="D32" s="38" t="s">
        <v>297</v>
      </c>
      <c r="E32" s="37"/>
      <c r="F32" s="39">
        <v>383127</v>
      </c>
      <c r="G32" s="39">
        <v>324873</v>
      </c>
      <c r="H32" s="725" t="s">
        <v>1630</v>
      </c>
    </row>
    <row r="33" spans="3:8">
      <c r="C33" s="37"/>
      <c r="D33" s="38" t="s">
        <v>298</v>
      </c>
      <c r="E33" s="37"/>
      <c r="F33" s="39">
        <v>160231</v>
      </c>
      <c r="G33" s="39">
        <v>44284</v>
      </c>
      <c r="H33" s="725" t="s">
        <v>1631</v>
      </c>
    </row>
    <row r="34" spans="3:8">
      <c r="C34" s="37"/>
      <c r="D34" s="38" t="s">
        <v>299</v>
      </c>
      <c r="E34" s="37"/>
      <c r="F34" s="39">
        <v>317007</v>
      </c>
      <c r="G34" s="39">
        <v>303327</v>
      </c>
      <c r="H34" s="725" t="s">
        <v>1632</v>
      </c>
    </row>
    <row r="35" spans="3:8" ht="23.25">
      <c r="C35" s="37"/>
      <c r="D35" s="156" t="s">
        <v>300</v>
      </c>
      <c r="E35" s="168"/>
      <c r="F35" s="157">
        <v>524466</v>
      </c>
      <c r="G35" s="157">
        <v>0</v>
      </c>
      <c r="H35" s="727" t="s">
        <v>1633</v>
      </c>
    </row>
    <row r="36" spans="3:8">
      <c r="C36" s="37"/>
      <c r="D36" s="158" t="s">
        <v>582</v>
      </c>
      <c r="E36" s="155"/>
      <c r="F36" s="159">
        <v>69870384</v>
      </c>
      <c r="G36" s="159">
        <v>68263433</v>
      </c>
      <c r="H36" s="728"/>
    </row>
    <row r="37" spans="3:8">
      <c r="C37" s="37"/>
      <c r="D37" s="175" t="s">
        <v>583</v>
      </c>
      <c r="E37" s="745"/>
      <c r="F37" s="745">
        <v>0</v>
      </c>
      <c r="G37" s="745">
        <v>0</v>
      </c>
      <c r="H37" s="746"/>
    </row>
    <row r="38" spans="3:8">
      <c r="C38" s="37"/>
      <c r="D38" s="160" t="s">
        <v>584</v>
      </c>
      <c r="E38" s="161"/>
      <c r="F38" s="162">
        <v>5218813</v>
      </c>
      <c r="G38" s="162">
        <v>5218813</v>
      </c>
      <c r="H38" s="729"/>
    </row>
    <row r="39" spans="3:8">
      <c r="C39" s="151"/>
      <c r="D39" s="754" t="s">
        <v>585</v>
      </c>
      <c r="E39" s="169"/>
      <c r="F39" s="170">
        <v>2476209</v>
      </c>
      <c r="G39" s="170">
        <v>2476209</v>
      </c>
      <c r="H39" s="730" t="s">
        <v>1634</v>
      </c>
    </row>
    <row r="40" spans="3:8">
      <c r="C40" s="151"/>
      <c r="D40" s="754" t="s">
        <v>586</v>
      </c>
      <c r="E40" s="169"/>
      <c r="F40" s="170">
        <v>208791</v>
      </c>
      <c r="G40" s="170">
        <v>208791</v>
      </c>
      <c r="H40" s="730" t="s">
        <v>1635</v>
      </c>
    </row>
    <row r="41" spans="3:8">
      <c r="C41" s="151"/>
      <c r="D41" s="754" t="s">
        <v>587</v>
      </c>
      <c r="E41" s="169"/>
      <c r="F41" s="170">
        <v>2013547</v>
      </c>
      <c r="G41" s="170">
        <v>2013547</v>
      </c>
      <c r="H41" s="730" t="s">
        <v>1636</v>
      </c>
    </row>
    <row r="42" spans="3:8">
      <c r="C42" s="151"/>
      <c r="D42" s="754" t="s">
        <v>588</v>
      </c>
      <c r="E42" s="169"/>
      <c r="F42" s="170">
        <v>0</v>
      </c>
      <c r="G42" s="170">
        <v>0</v>
      </c>
      <c r="H42" s="730" t="s">
        <v>2197</v>
      </c>
    </row>
    <row r="43" spans="3:8">
      <c r="C43" s="151"/>
      <c r="D43" s="754" t="s">
        <v>589</v>
      </c>
      <c r="E43" s="169"/>
      <c r="F43" s="170">
        <v>-83916</v>
      </c>
      <c r="G43" s="170">
        <v>-83916</v>
      </c>
      <c r="H43" s="730" t="s">
        <v>1637</v>
      </c>
    </row>
    <row r="44" spans="3:8">
      <c r="C44" s="151"/>
      <c r="D44" s="754" t="s">
        <v>590</v>
      </c>
      <c r="E44" s="169"/>
      <c r="F44" s="170">
        <v>711323</v>
      </c>
      <c r="G44" s="170">
        <v>711323</v>
      </c>
      <c r="H44" s="730" t="s">
        <v>1638</v>
      </c>
    </row>
    <row r="45" spans="3:8">
      <c r="C45" s="151"/>
      <c r="D45" s="754" t="s">
        <v>591</v>
      </c>
      <c r="E45" s="169"/>
      <c r="F45" s="170">
        <v>-107141</v>
      </c>
      <c r="G45" s="170">
        <v>-107141</v>
      </c>
      <c r="H45" s="730" t="s">
        <v>1639</v>
      </c>
    </row>
    <row r="46" spans="3:8">
      <c r="C46" s="37"/>
      <c r="D46" s="160" t="s">
        <v>592</v>
      </c>
      <c r="E46" s="161"/>
      <c r="F46" s="162">
        <v>-253261</v>
      </c>
      <c r="G46" s="162">
        <v>-253261</v>
      </c>
      <c r="H46" s="729" t="s">
        <v>1640</v>
      </c>
    </row>
    <row r="47" spans="3:8">
      <c r="C47" s="37"/>
      <c r="D47" s="160" t="s">
        <v>1662</v>
      </c>
      <c r="E47" s="161"/>
      <c r="F47" s="162">
        <v>-7146</v>
      </c>
      <c r="G47" s="162">
        <v>2917</v>
      </c>
      <c r="H47" s="729" t="s">
        <v>1641</v>
      </c>
    </row>
    <row r="48" spans="3:8">
      <c r="C48" s="151"/>
      <c r="D48" s="163" t="s">
        <v>594</v>
      </c>
      <c r="E48" s="171"/>
      <c r="F48" s="164">
        <v>4958406</v>
      </c>
      <c r="G48" s="164">
        <v>4968469</v>
      </c>
      <c r="H48" s="731"/>
    </row>
    <row r="49" spans="3:8">
      <c r="C49" s="2"/>
      <c r="D49" s="2"/>
      <c r="E49" s="2"/>
      <c r="F49" s="2"/>
      <c r="G49" s="2"/>
      <c r="H49" s="457"/>
    </row>
    <row r="50" spans="3:8">
      <c r="D50" s="358" t="s">
        <v>1152</v>
      </c>
    </row>
  </sheetData>
  <mergeCells count="1">
    <mergeCell ref="C2:I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2:K52"/>
  <sheetViews>
    <sheetView zoomScale="85" zoomScaleNormal="85" workbookViewId="0">
      <selection activeCell="A2" sqref="A2"/>
    </sheetView>
  </sheetViews>
  <sheetFormatPr baseColWidth="10" defaultColWidth="11.46484375" defaultRowHeight="14.25"/>
  <cols>
    <col min="1" max="1" width="12.1328125" style="1" customWidth="1"/>
    <col min="2" max="2" width="3.6640625" style="1" customWidth="1"/>
    <col min="3" max="3" width="11.53125" style="1" bestFit="1" customWidth="1"/>
    <col min="4" max="4" width="62" style="1" customWidth="1"/>
    <col min="5" max="5" width="11.46484375" style="1"/>
    <col min="6" max="6" width="12.53125" style="1" bestFit="1" customWidth="1"/>
    <col min="7" max="7" width="11.53125" style="1" bestFit="1" customWidth="1"/>
    <col min="8" max="8" width="18.86328125" style="1" customWidth="1"/>
    <col min="9" max="16384" width="11.46484375" style="1"/>
  </cols>
  <sheetData>
    <row r="2" spans="1:11" ht="15" customHeight="1">
      <c r="C2" s="984" t="s">
        <v>1300</v>
      </c>
      <c r="D2" s="984"/>
      <c r="E2" s="984"/>
      <c r="F2" s="984"/>
      <c r="G2" s="984"/>
      <c r="H2" s="984"/>
      <c r="I2" s="984"/>
      <c r="J2" s="984"/>
    </row>
    <row r="3" spans="1:11" ht="15" customHeight="1">
      <c r="C3" s="984"/>
      <c r="D3" s="984"/>
      <c r="E3" s="984"/>
      <c r="F3" s="984"/>
      <c r="G3" s="984"/>
      <c r="H3" s="984"/>
      <c r="I3" s="984"/>
      <c r="J3" s="984"/>
    </row>
    <row r="4" spans="1:11">
      <c r="A4" s="250" t="s">
        <v>191</v>
      </c>
    </row>
    <row r="5" spans="1:11" ht="15.4">
      <c r="A5" s="43" t="s">
        <v>1299</v>
      </c>
      <c r="C5" s="2"/>
      <c r="D5" s="2"/>
      <c r="E5" s="2"/>
      <c r="F5" s="2"/>
      <c r="G5" s="2"/>
      <c r="H5" s="2"/>
      <c r="I5" s="2"/>
      <c r="J5" s="2"/>
      <c r="K5" s="2"/>
    </row>
    <row r="6" spans="1:11" ht="68.25">
      <c r="D6" s="176" t="s">
        <v>1858</v>
      </c>
      <c r="E6" s="546"/>
      <c r="F6" s="768" t="s">
        <v>576</v>
      </c>
      <c r="G6" s="768" t="s">
        <v>577</v>
      </c>
      <c r="H6" s="768" t="s">
        <v>578</v>
      </c>
    </row>
    <row r="7" spans="1:11" ht="15.4">
      <c r="D7" s="152"/>
      <c r="E7" s="153"/>
      <c r="F7" s="154"/>
      <c r="G7" s="154"/>
      <c r="H7" s="154"/>
    </row>
    <row r="8" spans="1:11">
      <c r="D8" s="542" t="s">
        <v>583</v>
      </c>
      <c r="E8" s="42"/>
      <c r="F8" s="42"/>
      <c r="G8" s="42"/>
      <c r="H8" s="42"/>
    </row>
    <row r="9" spans="1:11">
      <c r="D9" s="160" t="s">
        <v>584</v>
      </c>
      <c r="E9" s="161"/>
      <c r="F9" s="162">
        <v>5218813</v>
      </c>
      <c r="G9" s="162">
        <v>0</v>
      </c>
      <c r="H9" s="162">
        <v>5218813</v>
      </c>
    </row>
    <row r="10" spans="1:11">
      <c r="D10" s="754" t="s">
        <v>585</v>
      </c>
      <c r="E10" s="169"/>
      <c r="F10" s="170">
        <v>2476209</v>
      </c>
      <c r="G10" s="170">
        <v>0</v>
      </c>
      <c r="H10" s="170">
        <v>2476209</v>
      </c>
    </row>
    <row r="11" spans="1:11">
      <c r="D11" s="754" t="s">
        <v>586</v>
      </c>
      <c r="E11" s="169"/>
      <c r="F11" s="170">
        <v>208791</v>
      </c>
      <c r="G11" s="170">
        <v>0</v>
      </c>
      <c r="H11" s="170">
        <v>208791</v>
      </c>
    </row>
    <row r="12" spans="1:11">
      <c r="D12" s="754" t="s">
        <v>587</v>
      </c>
      <c r="E12" s="169"/>
      <c r="F12" s="170">
        <v>2013547</v>
      </c>
      <c r="G12" s="170">
        <v>0</v>
      </c>
      <c r="H12" s="170">
        <v>2013547</v>
      </c>
    </row>
    <row r="13" spans="1:11">
      <c r="D13" s="754" t="s">
        <v>588</v>
      </c>
      <c r="E13" s="169"/>
      <c r="F13" s="170">
        <v>0</v>
      </c>
      <c r="G13" s="170">
        <v>0</v>
      </c>
      <c r="H13" s="170">
        <v>0</v>
      </c>
    </row>
    <row r="14" spans="1:11">
      <c r="D14" s="754" t="s">
        <v>589</v>
      </c>
      <c r="E14" s="169"/>
      <c r="F14" s="170">
        <v>-83916</v>
      </c>
      <c r="G14" s="170">
        <v>0</v>
      </c>
      <c r="H14" s="170">
        <v>-83916</v>
      </c>
    </row>
    <row r="15" spans="1:11">
      <c r="D15" s="754" t="s">
        <v>590</v>
      </c>
      <c r="E15" s="169"/>
      <c r="F15" s="170">
        <v>711323</v>
      </c>
      <c r="G15" s="170">
        <v>0</v>
      </c>
      <c r="H15" s="170">
        <v>711323</v>
      </c>
    </row>
    <row r="16" spans="1:11">
      <c r="D16" s="754" t="s">
        <v>591</v>
      </c>
      <c r="E16" s="169"/>
      <c r="F16" s="170">
        <v>-107141</v>
      </c>
      <c r="G16" s="170">
        <v>0</v>
      </c>
      <c r="H16" s="170">
        <v>-107141</v>
      </c>
    </row>
    <row r="17" spans="4:8">
      <c r="D17" s="160" t="s">
        <v>592</v>
      </c>
      <c r="E17" s="161"/>
      <c r="F17" s="162">
        <v>-253261</v>
      </c>
      <c r="G17" s="162">
        <v>0</v>
      </c>
      <c r="H17" s="162">
        <v>-253261</v>
      </c>
    </row>
    <row r="18" spans="4:8">
      <c r="D18" s="543" t="s">
        <v>593</v>
      </c>
      <c r="E18" s="544"/>
      <c r="F18" s="545">
        <v>-7146</v>
      </c>
      <c r="G18" s="545">
        <v>10063</v>
      </c>
      <c r="H18" s="545">
        <v>2917</v>
      </c>
    </row>
    <row r="19" spans="4:8">
      <c r="D19" s="160" t="s">
        <v>1329</v>
      </c>
      <c r="E19" s="161"/>
      <c r="F19" s="162">
        <v>4958406</v>
      </c>
      <c r="G19" s="162">
        <v>10063</v>
      </c>
      <c r="H19" s="162">
        <v>4968469</v>
      </c>
    </row>
    <row r="20" spans="4:8" ht="5.25" customHeight="1">
      <c r="D20" s="151"/>
      <c r="E20" s="151"/>
      <c r="F20" s="151"/>
      <c r="G20" s="151"/>
      <c r="H20" s="166">
        <v>0</v>
      </c>
    </row>
    <row r="21" spans="4:8">
      <c r="D21" s="167" t="s">
        <v>595</v>
      </c>
      <c r="E21" s="167"/>
      <c r="F21" s="167"/>
      <c r="G21" s="167"/>
      <c r="H21" s="172">
        <v>0</v>
      </c>
    </row>
    <row r="22" spans="4:8">
      <c r="D22" s="167" t="s">
        <v>596</v>
      </c>
      <c r="E22" s="167"/>
      <c r="F22" s="167"/>
      <c r="G22" s="167"/>
      <c r="H22" s="172">
        <v>-29333</v>
      </c>
    </row>
    <row r="23" spans="4:8">
      <c r="D23" s="167" t="s">
        <v>597</v>
      </c>
      <c r="E23" s="167"/>
      <c r="F23" s="167"/>
      <c r="G23" s="167"/>
      <c r="H23" s="170">
        <v>0</v>
      </c>
    </row>
    <row r="24" spans="4:8">
      <c r="D24" s="167" t="s">
        <v>598</v>
      </c>
      <c r="E24" s="167"/>
      <c r="F24" s="167"/>
      <c r="G24" s="167"/>
      <c r="H24" s="170">
        <v>-2687</v>
      </c>
    </row>
    <row r="25" spans="4:8">
      <c r="D25" s="754" t="s">
        <v>599</v>
      </c>
      <c r="E25" s="167"/>
      <c r="F25" s="167"/>
      <c r="G25" s="167"/>
      <c r="H25" s="170">
        <v>-38775.284999999996</v>
      </c>
    </row>
    <row r="26" spans="4:8">
      <c r="D26" s="754" t="s">
        <v>600</v>
      </c>
      <c r="E26" s="167"/>
      <c r="F26" s="167"/>
      <c r="G26" s="167"/>
      <c r="H26" s="170">
        <v>-2917</v>
      </c>
    </row>
    <row r="27" spans="4:8">
      <c r="D27" s="754" t="s">
        <v>601</v>
      </c>
      <c r="E27" s="754"/>
      <c r="F27" s="754"/>
      <c r="G27" s="167"/>
      <c r="H27" s="170">
        <v>0</v>
      </c>
    </row>
    <row r="28" spans="4:8">
      <c r="D28" s="754" t="s">
        <v>602</v>
      </c>
      <c r="E28" s="754"/>
      <c r="F28" s="754"/>
      <c r="G28" s="167"/>
      <c r="H28" s="170">
        <v>253160.19011545699</v>
      </c>
    </row>
    <row r="29" spans="4:8">
      <c r="D29" s="754" t="s">
        <v>603</v>
      </c>
      <c r="E29" s="754"/>
      <c r="F29" s="754"/>
      <c r="G29" s="169"/>
      <c r="H29" s="170">
        <v>-72253</v>
      </c>
    </row>
    <row r="30" spans="4:8">
      <c r="D30" s="754" t="s">
        <v>604</v>
      </c>
      <c r="E30" s="754"/>
      <c r="F30" s="754"/>
      <c r="G30" s="169"/>
      <c r="H30" s="170">
        <v>-135624.16799831271</v>
      </c>
    </row>
    <row r="31" spans="4:8">
      <c r="D31" s="754" t="s">
        <v>605</v>
      </c>
      <c r="E31" s="754"/>
      <c r="F31" s="754"/>
      <c r="G31" s="169"/>
      <c r="H31" s="170">
        <v>-7330.6553256558909</v>
      </c>
    </row>
    <row r="32" spans="4:8">
      <c r="D32" s="754" t="s">
        <v>606</v>
      </c>
      <c r="E32" s="754"/>
      <c r="F32" s="754"/>
      <c r="G32" s="169"/>
      <c r="H32" s="170">
        <v>-9523.6973739999994</v>
      </c>
    </row>
    <row r="33" spans="4:8">
      <c r="D33" s="754" t="s">
        <v>607</v>
      </c>
      <c r="E33" s="754"/>
      <c r="F33" s="754"/>
      <c r="G33" s="169"/>
      <c r="H33" s="170">
        <v>0</v>
      </c>
    </row>
    <row r="34" spans="4:8">
      <c r="D34" s="173" t="s">
        <v>608</v>
      </c>
      <c r="E34" s="754"/>
      <c r="F34" s="754"/>
      <c r="G34" s="169"/>
      <c r="H34" s="170">
        <v>0</v>
      </c>
    </row>
    <row r="35" spans="4:8">
      <c r="D35" s="754" t="s">
        <v>609</v>
      </c>
      <c r="E35" s="754"/>
      <c r="F35" s="754"/>
      <c r="G35" s="169"/>
      <c r="H35" s="170">
        <v>-689686.02085880865</v>
      </c>
    </row>
    <row r="36" spans="4:8" ht="24">
      <c r="D36" s="173" t="s">
        <v>610</v>
      </c>
      <c r="E36" s="754"/>
      <c r="F36" s="754"/>
      <c r="G36" s="169"/>
      <c r="H36" s="170">
        <v>0</v>
      </c>
    </row>
    <row r="37" spans="4:8">
      <c r="D37" s="754" t="s">
        <v>611</v>
      </c>
      <c r="E37" s="754"/>
      <c r="F37" s="754"/>
      <c r="G37" s="169"/>
      <c r="H37" s="170">
        <v>0</v>
      </c>
    </row>
    <row r="38" spans="4:8">
      <c r="D38" s="985" t="s">
        <v>612</v>
      </c>
      <c r="E38" s="985"/>
      <c r="F38" s="985"/>
      <c r="G38" s="169"/>
      <c r="H38" s="170">
        <v>74723.5785924269</v>
      </c>
    </row>
    <row r="39" spans="4:8">
      <c r="D39" s="754" t="s">
        <v>613</v>
      </c>
      <c r="E39" s="754"/>
      <c r="F39" s="754"/>
      <c r="G39" s="169"/>
      <c r="H39" s="170">
        <v>-45418.922870434784</v>
      </c>
    </row>
    <row r="40" spans="4:8">
      <c r="D40" s="160" t="s">
        <v>614</v>
      </c>
      <c r="E40" s="160"/>
      <c r="F40" s="160"/>
      <c r="G40" s="161"/>
      <c r="H40" s="162">
        <v>4262804.0192806721</v>
      </c>
    </row>
    <row r="41" spans="4:8">
      <c r="D41" s="754" t="s">
        <v>615</v>
      </c>
      <c r="E41" s="754"/>
      <c r="F41" s="754"/>
      <c r="G41" s="169"/>
      <c r="H41" s="170">
        <v>625000</v>
      </c>
    </row>
    <row r="42" spans="4:8">
      <c r="D42" s="174" t="s">
        <v>616</v>
      </c>
      <c r="E42" s="754"/>
      <c r="F42" s="754"/>
      <c r="G42" s="169"/>
      <c r="H42" s="170">
        <v>0</v>
      </c>
    </row>
    <row r="43" spans="4:8">
      <c r="D43" s="160" t="s">
        <v>617</v>
      </c>
      <c r="E43" s="160"/>
      <c r="F43" s="160"/>
      <c r="G43" s="161"/>
      <c r="H43" s="162">
        <v>625000</v>
      </c>
    </row>
    <row r="44" spans="4:8">
      <c r="D44" s="754" t="s">
        <v>618</v>
      </c>
      <c r="E44" s="754"/>
      <c r="F44" s="754"/>
      <c r="G44" s="169"/>
      <c r="H44" s="170">
        <v>840000</v>
      </c>
    </row>
    <row r="45" spans="4:8">
      <c r="D45" s="754" t="s">
        <v>619</v>
      </c>
      <c r="E45" s="754"/>
      <c r="F45" s="754"/>
      <c r="G45" s="169"/>
      <c r="H45" s="170">
        <v>0</v>
      </c>
    </row>
    <row r="46" spans="4:8" ht="24">
      <c r="D46" s="173" t="s">
        <v>620</v>
      </c>
      <c r="E46" s="754"/>
      <c r="F46" s="754"/>
      <c r="G46" s="169"/>
      <c r="H46" s="170">
        <v>0</v>
      </c>
    </row>
    <row r="47" spans="4:8">
      <c r="D47" s="754" t="s">
        <v>621</v>
      </c>
      <c r="E47" s="754"/>
      <c r="F47" s="754"/>
      <c r="G47" s="169"/>
      <c r="H47" s="170">
        <v>0</v>
      </c>
    </row>
    <row r="48" spans="4:8">
      <c r="D48" s="754" t="s">
        <v>622</v>
      </c>
      <c r="E48" s="754"/>
      <c r="F48" s="754"/>
      <c r="G48" s="169"/>
      <c r="H48" s="170">
        <v>0</v>
      </c>
    </row>
    <row r="49" spans="4:8">
      <c r="D49" s="160" t="s">
        <v>623</v>
      </c>
      <c r="E49" s="160"/>
      <c r="F49" s="160"/>
      <c r="G49" s="161"/>
      <c r="H49" s="162">
        <v>840000</v>
      </c>
    </row>
    <row r="50" spans="4:8">
      <c r="D50" s="547" t="s">
        <v>624</v>
      </c>
      <c r="E50" s="548"/>
      <c r="F50" s="549"/>
      <c r="G50" s="549"/>
      <c r="H50" s="549">
        <v>5727804.0192806721</v>
      </c>
    </row>
    <row r="52" spans="4:8">
      <c r="D52" s="358" t="s">
        <v>1152</v>
      </c>
    </row>
  </sheetData>
  <mergeCells count="2">
    <mergeCell ref="C2:J3"/>
    <mergeCell ref="D38:F3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59999389629810485"/>
  </sheetPr>
  <dimension ref="A2:O22"/>
  <sheetViews>
    <sheetView zoomScale="85" zoomScaleNormal="85" workbookViewId="0"/>
  </sheetViews>
  <sheetFormatPr baseColWidth="10" defaultColWidth="11.46484375" defaultRowHeight="14.25"/>
  <cols>
    <col min="1" max="1" width="12.1328125" style="1" customWidth="1"/>
    <col min="2" max="2" width="3.6640625" style="1" customWidth="1"/>
    <col min="3" max="3" width="11.53125" style="1" bestFit="1" customWidth="1"/>
    <col min="4" max="4" width="62" style="1" customWidth="1"/>
    <col min="5" max="5" width="11.46484375" style="1"/>
    <col min="6" max="6" width="12.53125" style="1" bestFit="1" customWidth="1"/>
    <col min="7" max="7" width="11.53125" style="1" bestFit="1" customWidth="1"/>
    <col min="8" max="8" width="18.86328125" style="1" customWidth="1"/>
    <col min="9" max="16384" width="11.46484375" style="1"/>
  </cols>
  <sheetData>
    <row r="2" spans="1:15" ht="15" customHeight="1">
      <c r="C2" s="967" t="s">
        <v>1301</v>
      </c>
      <c r="D2" s="967"/>
      <c r="E2" s="967"/>
      <c r="F2" s="967"/>
      <c r="G2" s="967"/>
      <c r="H2" s="967"/>
      <c r="I2" s="967"/>
      <c r="J2" s="967"/>
      <c r="K2" s="967"/>
      <c r="L2" s="967"/>
      <c r="M2" s="967"/>
      <c r="N2" s="967"/>
      <c r="O2" s="967"/>
    </row>
    <row r="3" spans="1:15" ht="15" customHeight="1">
      <c r="C3" s="967"/>
      <c r="D3" s="967"/>
      <c r="E3" s="967"/>
      <c r="F3" s="967"/>
      <c r="G3" s="967"/>
      <c r="H3" s="967"/>
      <c r="I3" s="967"/>
      <c r="J3" s="967"/>
      <c r="K3" s="967"/>
      <c r="L3" s="967"/>
      <c r="M3" s="967"/>
      <c r="N3" s="967"/>
      <c r="O3" s="967"/>
    </row>
    <row r="4" spans="1:15">
      <c r="A4" s="250" t="s">
        <v>191</v>
      </c>
    </row>
    <row r="5" spans="1:15" ht="15.4">
      <c r="A5" s="43" t="s">
        <v>27</v>
      </c>
      <c r="C5" s="2"/>
      <c r="D5" s="2"/>
      <c r="E5" s="2"/>
      <c r="F5" s="2"/>
      <c r="G5" s="2"/>
      <c r="H5" s="2"/>
      <c r="I5" s="2"/>
      <c r="J5" s="2"/>
      <c r="K5" s="2"/>
    </row>
    <row r="6" spans="1:15">
      <c r="C6" s="103"/>
      <c r="D6" s="44"/>
      <c r="E6" s="196" t="s">
        <v>204</v>
      </c>
      <c r="F6" s="196" t="s">
        <v>205</v>
      </c>
      <c r="G6" s="196" t="s">
        <v>206</v>
      </c>
      <c r="H6" s="196" t="s">
        <v>207</v>
      </c>
      <c r="I6" s="196" t="s">
        <v>208</v>
      </c>
      <c r="J6" s="196" t="s">
        <v>340</v>
      </c>
      <c r="K6" s="196" t="s">
        <v>341</v>
      </c>
      <c r="L6" s="196" t="s">
        <v>265</v>
      </c>
      <c r="M6" s="196" t="s">
        <v>266</v>
      </c>
      <c r="N6" s="196" t="s">
        <v>320</v>
      </c>
    </row>
    <row r="7" spans="1:15" ht="15.75" thickBot="1">
      <c r="C7" s="103"/>
      <c r="D7" s="550"/>
      <c r="E7" s="986" t="s">
        <v>342</v>
      </c>
      <c r="F7" s="986"/>
      <c r="G7" s="986"/>
      <c r="H7" s="986"/>
      <c r="I7" s="986"/>
      <c r="J7" s="986" t="s">
        <v>343</v>
      </c>
      <c r="K7" s="986"/>
      <c r="L7" s="987" t="s">
        <v>344</v>
      </c>
      <c r="M7" s="3"/>
      <c r="N7" s="3"/>
    </row>
    <row r="8" spans="1:15" ht="76.900000000000006" thickBot="1">
      <c r="C8" s="103"/>
      <c r="D8" s="551" t="s">
        <v>345</v>
      </c>
      <c r="E8" s="552" t="s">
        <v>346</v>
      </c>
      <c r="F8" s="552" t="s">
        <v>347</v>
      </c>
      <c r="G8" s="552" t="s">
        <v>348</v>
      </c>
      <c r="H8" s="552" t="s">
        <v>349</v>
      </c>
      <c r="I8" s="552" t="s">
        <v>350</v>
      </c>
      <c r="J8" s="552" t="s">
        <v>351</v>
      </c>
      <c r="K8" s="552" t="s">
        <v>352</v>
      </c>
      <c r="L8" s="988"/>
      <c r="M8" s="377" t="s">
        <v>353</v>
      </c>
      <c r="N8" s="377" t="s">
        <v>354</v>
      </c>
    </row>
    <row r="9" spans="1:15">
      <c r="C9" s="196">
        <v>1</v>
      </c>
      <c r="D9" s="104" t="s">
        <v>355</v>
      </c>
      <c r="E9" s="105">
        <v>0</v>
      </c>
      <c r="F9" s="105">
        <v>0</v>
      </c>
      <c r="G9" s="105">
        <v>0</v>
      </c>
      <c r="H9" s="105">
        <v>0</v>
      </c>
      <c r="I9" s="105">
        <v>0</v>
      </c>
      <c r="J9" s="106">
        <v>0</v>
      </c>
      <c r="K9" s="106">
        <v>0</v>
      </c>
      <c r="L9" s="107">
        <v>0</v>
      </c>
      <c r="M9" s="107">
        <v>0</v>
      </c>
      <c r="N9" s="107">
        <v>0</v>
      </c>
    </row>
    <row r="10" spans="1:15">
      <c r="C10" s="196">
        <v>2</v>
      </c>
      <c r="D10" s="108" t="s">
        <v>356</v>
      </c>
      <c r="E10" s="109" t="s">
        <v>2045</v>
      </c>
      <c r="F10" s="109" t="s">
        <v>2045</v>
      </c>
      <c r="G10" s="109" t="s">
        <v>2045</v>
      </c>
      <c r="H10" s="109" t="s">
        <v>2045</v>
      </c>
      <c r="I10" s="109" t="s">
        <v>2045</v>
      </c>
      <c r="J10" s="109">
        <v>0</v>
      </c>
      <c r="K10" s="109">
        <v>0</v>
      </c>
      <c r="L10" s="110" t="s">
        <v>2045</v>
      </c>
      <c r="M10" s="109" t="s">
        <v>2045</v>
      </c>
      <c r="N10" s="109" t="s">
        <v>2045</v>
      </c>
    </row>
    <row r="11" spans="1:15">
      <c r="C11" s="196">
        <v>3</v>
      </c>
      <c r="D11" s="120" t="s">
        <v>357</v>
      </c>
      <c r="E11" s="105">
        <v>0</v>
      </c>
      <c r="F11" s="105">
        <v>0</v>
      </c>
      <c r="G11" s="105">
        <v>0</v>
      </c>
      <c r="H11" s="105">
        <v>0</v>
      </c>
      <c r="I11" s="105">
        <v>0</v>
      </c>
      <c r="J11" s="106">
        <v>0</v>
      </c>
      <c r="K11" s="106">
        <v>0</v>
      </c>
      <c r="L11" s="105">
        <v>0</v>
      </c>
      <c r="M11" s="105">
        <v>0</v>
      </c>
      <c r="N11" s="105">
        <v>0</v>
      </c>
    </row>
    <row r="12" spans="1:15">
      <c r="C12" s="196">
        <v>4</v>
      </c>
      <c r="D12" s="120" t="s">
        <v>358</v>
      </c>
      <c r="E12" s="105">
        <v>0</v>
      </c>
      <c r="F12" s="105">
        <v>0</v>
      </c>
      <c r="G12" s="105">
        <v>0</v>
      </c>
      <c r="H12" s="105">
        <v>0</v>
      </c>
      <c r="I12" s="105">
        <v>0</v>
      </c>
      <c r="J12" s="106">
        <v>0</v>
      </c>
      <c r="K12" s="106">
        <v>0</v>
      </c>
      <c r="L12" s="105">
        <v>0</v>
      </c>
      <c r="M12" s="105">
        <v>0</v>
      </c>
      <c r="N12" s="105">
        <v>0</v>
      </c>
    </row>
    <row r="13" spans="1:15">
      <c r="C13" s="196">
        <v>5</v>
      </c>
      <c r="D13" s="120" t="s">
        <v>359</v>
      </c>
      <c r="E13" s="105">
        <v>0</v>
      </c>
      <c r="F13" s="105">
        <v>0</v>
      </c>
      <c r="G13" s="105">
        <v>0</v>
      </c>
      <c r="H13" s="105">
        <v>0</v>
      </c>
      <c r="I13" s="105">
        <v>0</v>
      </c>
      <c r="J13" s="106">
        <v>0</v>
      </c>
      <c r="K13" s="106">
        <v>0</v>
      </c>
      <c r="L13" s="105">
        <v>0</v>
      </c>
      <c r="M13" s="105">
        <v>0</v>
      </c>
      <c r="N13" s="105">
        <v>0</v>
      </c>
    </row>
    <row r="14" spans="1:15">
      <c r="C14" s="196">
        <v>6</v>
      </c>
      <c r="D14" s="120" t="s">
        <v>360</v>
      </c>
      <c r="E14" s="105">
        <v>0</v>
      </c>
      <c r="F14" s="105">
        <v>0</v>
      </c>
      <c r="G14" s="105">
        <v>0</v>
      </c>
      <c r="H14" s="105">
        <v>0</v>
      </c>
      <c r="I14" s="105">
        <v>0</v>
      </c>
      <c r="J14" s="106">
        <v>0</v>
      </c>
      <c r="K14" s="106">
        <v>0</v>
      </c>
      <c r="L14" s="105">
        <v>0</v>
      </c>
      <c r="M14" s="105">
        <v>0</v>
      </c>
      <c r="N14" s="105">
        <v>0</v>
      </c>
    </row>
    <row r="15" spans="1:15">
      <c r="C15" s="196">
        <v>7</v>
      </c>
      <c r="D15" s="120" t="s">
        <v>361</v>
      </c>
      <c r="E15" s="105">
        <v>0</v>
      </c>
      <c r="F15" s="105">
        <v>0</v>
      </c>
      <c r="G15" s="105">
        <v>0</v>
      </c>
      <c r="H15" s="105">
        <v>0</v>
      </c>
      <c r="I15" s="105">
        <v>0</v>
      </c>
      <c r="J15" s="106">
        <v>0</v>
      </c>
      <c r="K15" s="106">
        <v>0</v>
      </c>
      <c r="L15" s="105">
        <v>0</v>
      </c>
      <c r="M15" s="105">
        <v>0</v>
      </c>
      <c r="N15" s="105">
        <v>0</v>
      </c>
    </row>
    <row r="16" spans="1:15">
      <c r="C16" s="196">
        <v>8</v>
      </c>
      <c r="D16" s="108" t="s">
        <v>356</v>
      </c>
      <c r="E16" s="111" t="s">
        <v>2045</v>
      </c>
      <c r="F16" s="111" t="s">
        <v>2045</v>
      </c>
      <c r="G16" s="111" t="s">
        <v>2045</v>
      </c>
      <c r="H16" s="111" t="s">
        <v>2045</v>
      </c>
      <c r="I16" s="111" t="s">
        <v>2045</v>
      </c>
      <c r="J16" s="112" t="s">
        <v>2045</v>
      </c>
      <c r="K16" s="112" t="s">
        <v>2045</v>
      </c>
      <c r="L16" s="113" t="s">
        <v>2045</v>
      </c>
      <c r="M16" s="111" t="s">
        <v>2045</v>
      </c>
      <c r="N16" s="111" t="s">
        <v>2045</v>
      </c>
    </row>
    <row r="17" spans="3:14">
      <c r="C17" s="196">
        <v>9</v>
      </c>
      <c r="D17" s="108" t="s">
        <v>356</v>
      </c>
      <c r="E17" s="111" t="s">
        <v>2045</v>
      </c>
      <c r="F17" s="111" t="s">
        <v>2045</v>
      </c>
      <c r="G17" s="111" t="s">
        <v>2045</v>
      </c>
      <c r="H17" s="111" t="s">
        <v>2045</v>
      </c>
      <c r="I17" s="111" t="s">
        <v>2045</v>
      </c>
      <c r="J17" s="112" t="s">
        <v>2045</v>
      </c>
      <c r="K17" s="112" t="s">
        <v>2045</v>
      </c>
      <c r="L17" s="113" t="s">
        <v>2045</v>
      </c>
      <c r="M17" s="111" t="s">
        <v>2045</v>
      </c>
      <c r="N17" s="111" t="s">
        <v>2045</v>
      </c>
    </row>
    <row r="18" spans="3:14">
      <c r="C18" s="196">
        <v>10</v>
      </c>
      <c r="D18" s="120" t="s">
        <v>362</v>
      </c>
      <c r="E18" s="105">
        <v>0</v>
      </c>
      <c r="F18" s="105">
        <v>0</v>
      </c>
      <c r="G18" s="105">
        <v>0</v>
      </c>
      <c r="H18" s="105">
        <v>0</v>
      </c>
      <c r="I18" s="105">
        <v>0</v>
      </c>
      <c r="J18" s="106">
        <v>0</v>
      </c>
      <c r="K18" s="106">
        <v>0</v>
      </c>
      <c r="L18" s="105">
        <v>0</v>
      </c>
      <c r="M18" s="105">
        <v>0</v>
      </c>
      <c r="N18" s="105">
        <v>0</v>
      </c>
    </row>
    <row r="19" spans="3:14">
      <c r="C19" s="196">
        <v>11</v>
      </c>
      <c r="D19" s="108" t="s">
        <v>356</v>
      </c>
      <c r="E19" s="114" t="s">
        <v>2045</v>
      </c>
      <c r="F19" s="114" t="s">
        <v>2045</v>
      </c>
      <c r="G19" s="114" t="s">
        <v>2045</v>
      </c>
      <c r="H19" s="114" t="s">
        <v>2045</v>
      </c>
      <c r="I19" s="114" t="s">
        <v>2045</v>
      </c>
      <c r="J19" s="114" t="s">
        <v>2045</v>
      </c>
      <c r="K19" s="114" t="s">
        <v>2045</v>
      </c>
      <c r="L19" s="115" t="s">
        <v>2045</v>
      </c>
      <c r="M19" s="114" t="s">
        <v>2045</v>
      </c>
      <c r="N19" s="114" t="s">
        <v>2045</v>
      </c>
    </row>
    <row r="20" spans="3:14">
      <c r="C20" s="196">
        <v>12</v>
      </c>
      <c r="D20" s="116" t="s">
        <v>363</v>
      </c>
      <c r="E20" s="117" t="s">
        <v>2045</v>
      </c>
      <c r="F20" s="117" t="s">
        <v>2045</v>
      </c>
      <c r="G20" s="117" t="s">
        <v>2045</v>
      </c>
      <c r="H20" s="117" t="s">
        <v>2045</v>
      </c>
      <c r="I20" s="117" t="s">
        <v>2045</v>
      </c>
      <c r="J20" s="117" t="s">
        <v>2045</v>
      </c>
      <c r="K20" s="117" t="s">
        <v>2045</v>
      </c>
      <c r="L20" s="118">
        <v>2741.81</v>
      </c>
      <c r="M20" s="118">
        <v>0</v>
      </c>
      <c r="N20" s="118">
        <v>0</v>
      </c>
    </row>
    <row r="22" spans="3:14">
      <c r="D22" s="358" t="s">
        <v>1152</v>
      </c>
    </row>
  </sheetData>
  <mergeCells count="4">
    <mergeCell ref="E7:I7"/>
    <mergeCell ref="J7:K7"/>
    <mergeCell ref="L7:L8"/>
    <mergeCell ref="C2:O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3:F118"/>
  <sheetViews>
    <sheetView topLeftCell="C1" zoomScaleNormal="100" workbookViewId="0">
      <selection activeCell="D121" sqref="D121"/>
    </sheetView>
  </sheetViews>
  <sheetFormatPr baseColWidth="10" defaultColWidth="11.46484375" defaultRowHeight="13.5"/>
  <cols>
    <col min="1" max="1" width="11.19921875" style="2" bestFit="1" customWidth="1"/>
    <col min="2" max="2" width="16.46484375" style="5" bestFit="1" customWidth="1"/>
    <col min="3" max="3" width="18.6640625" style="19" customWidth="1"/>
    <col min="4" max="4" width="154.46484375" style="5" customWidth="1"/>
    <col min="5" max="16384" width="11.46484375" style="2"/>
  </cols>
  <sheetData>
    <row r="3" spans="2:4" ht="30">
      <c r="C3" s="23" t="s">
        <v>190</v>
      </c>
      <c r="D3" s="22"/>
    </row>
    <row r="6" spans="2:4" ht="44.25" customHeight="1">
      <c r="B6" s="13" t="s">
        <v>0</v>
      </c>
      <c r="C6" s="14" t="s">
        <v>189</v>
      </c>
      <c r="D6" s="15" t="s">
        <v>1</v>
      </c>
    </row>
    <row r="7" spans="2:4" ht="5.25" customHeight="1">
      <c r="B7" s="6"/>
      <c r="C7" s="17"/>
      <c r="D7" s="6"/>
    </row>
    <row r="8" spans="2:4" s="3" customFormat="1" ht="25.5" customHeight="1">
      <c r="B8" s="12" t="s">
        <v>2</v>
      </c>
      <c r="C8" s="12" t="s">
        <v>3</v>
      </c>
      <c r="D8" s="12"/>
    </row>
    <row r="9" spans="2:4" s="4" customFormat="1" ht="13.9">
      <c r="B9" s="668" t="s">
        <v>4</v>
      </c>
      <c r="C9" s="541"/>
      <c r="D9" s="669" t="s">
        <v>5</v>
      </c>
    </row>
    <row r="10" spans="2:4" s="4" customFormat="1" ht="13.9">
      <c r="B10" s="668" t="s">
        <v>6</v>
      </c>
      <c r="C10" s="541" t="s">
        <v>7</v>
      </c>
      <c r="D10" s="669" t="s">
        <v>8</v>
      </c>
    </row>
    <row r="11" spans="2:4" s="4" customFormat="1" ht="27">
      <c r="B11" s="668" t="s">
        <v>9</v>
      </c>
      <c r="C11" s="541" t="s">
        <v>10</v>
      </c>
      <c r="D11" s="669" t="s">
        <v>11</v>
      </c>
    </row>
    <row r="12" spans="2:4" s="4" customFormat="1" ht="13.9">
      <c r="B12" s="668" t="s">
        <v>12</v>
      </c>
      <c r="C12" s="541" t="s">
        <v>13</v>
      </c>
      <c r="D12" s="669" t="s">
        <v>14</v>
      </c>
    </row>
    <row r="13" spans="2:4" s="4" customFormat="1" ht="13.9">
      <c r="B13" s="668" t="s">
        <v>15</v>
      </c>
      <c r="C13" s="541" t="s">
        <v>16</v>
      </c>
      <c r="D13" s="669" t="s">
        <v>17</v>
      </c>
    </row>
    <row r="14" spans="2:4" s="4" customFormat="1" ht="13.9">
      <c r="B14" s="668" t="s">
        <v>18</v>
      </c>
      <c r="C14" s="541"/>
      <c r="D14" s="669" t="s">
        <v>19</v>
      </c>
    </row>
    <row r="15" spans="2:4" s="4" customFormat="1" ht="13.9">
      <c r="B15" s="668" t="s">
        <v>20</v>
      </c>
      <c r="C15" s="541"/>
      <c r="D15" s="669" t="s">
        <v>21</v>
      </c>
    </row>
    <row r="16" spans="2:4" s="4" customFormat="1" ht="13.9">
      <c r="B16" s="668" t="s">
        <v>22</v>
      </c>
      <c r="C16" s="541"/>
      <c r="D16" s="669" t="s">
        <v>23</v>
      </c>
    </row>
    <row r="17" spans="2:4" s="4" customFormat="1" ht="13.9">
      <c r="B17" s="668" t="s">
        <v>24</v>
      </c>
      <c r="C17" s="541"/>
      <c r="D17" s="669" t="s">
        <v>25</v>
      </c>
    </row>
    <row r="18" spans="2:4" ht="6.75" customHeight="1">
      <c r="B18" s="7"/>
      <c r="C18" s="18"/>
      <c r="D18" s="7"/>
    </row>
    <row r="19" spans="2:4" s="3" customFormat="1" ht="25.5" customHeight="1">
      <c r="B19" s="12" t="s">
        <v>29</v>
      </c>
      <c r="C19" s="16" t="s">
        <v>30</v>
      </c>
      <c r="D19" s="625"/>
    </row>
    <row r="20" spans="2:4" ht="7.5" customHeight="1">
      <c r="B20" s="7"/>
      <c r="C20" s="18"/>
      <c r="D20" s="8"/>
    </row>
    <row r="21" spans="2:4" s="3" customFormat="1" ht="25.5" customHeight="1">
      <c r="B21" s="12" t="s">
        <v>31</v>
      </c>
      <c r="C21" s="16" t="s">
        <v>32</v>
      </c>
      <c r="D21" s="625"/>
    </row>
    <row r="22" spans="2:4" s="3" customFormat="1" ht="13.9">
      <c r="B22" s="666" t="s">
        <v>26</v>
      </c>
      <c r="C22" s="540" t="s">
        <v>34</v>
      </c>
      <c r="D22" s="667" t="s">
        <v>35</v>
      </c>
    </row>
    <row r="23" spans="2:4" s="4" customFormat="1" ht="13.9">
      <c r="B23" s="668" t="s">
        <v>33</v>
      </c>
      <c r="C23" s="541" t="s">
        <v>37</v>
      </c>
      <c r="D23" s="669" t="s">
        <v>38</v>
      </c>
    </row>
    <row r="24" spans="2:4" s="4" customFormat="1" ht="13.9">
      <c r="B24" s="668" t="s">
        <v>36</v>
      </c>
      <c r="C24" s="541" t="s">
        <v>40</v>
      </c>
      <c r="D24" s="669" t="s">
        <v>41</v>
      </c>
    </row>
    <row r="25" spans="2:4" s="4" customFormat="1" ht="13.9">
      <c r="B25" s="668" t="s">
        <v>39</v>
      </c>
      <c r="C25" s="541" t="s">
        <v>1287</v>
      </c>
      <c r="D25" s="669" t="s">
        <v>1288</v>
      </c>
    </row>
    <row r="26" spans="2:4" s="4" customFormat="1" ht="13.9">
      <c r="B26" s="668" t="s">
        <v>42</v>
      </c>
      <c r="C26" s="541" t="s">
        <v>27</v>
      </c>
      <c r="D26" s="669" t="s">
        <v>28</v>
      </c>
    </row>
    <row r="27" spans="2:4" s="4" customFormat="1" ht="13.9">
      <c r="B27" s="668" t="s">
        <v>46</v>
      </c>
      <c r="C27" s="541"/>
      <c r="D27" s="669" t="s">
        <v>43</v>
      </c>
    </row>
    <row r="28" spans="2:4" ht="8.25" customHeight="1">
      <c r="B28" s="7"/>
      <c r="C28" s="18"/>
      <c r="D28" s="8"/>
    </row>
    <row r="29" spans="2:4" s="3" customFormat="1" ht="25.5" customHeight="1">
      <c r="B29" s="12" t="s">
        <v>44</v>
      </c>
      <c r="C29" s="16" t="s">
        <v>45</v>
      </c>
      <c r="D29" s="625"/>
    </row>
    <row r="30" spans="2:4" s="3" customFormat="1" ht="13.9">
      <c r="B30" s="666" t="s">
        <v>49</v>
      </c>
      <c r="C30" s="540" t="s">
        <v>47</v>
      </c>
      <c r="D30" s="667" t="s">
        <v>48</v>
      </c>
    </row>
    <row r="31" spans="2:4" s="4" customFormat="1" ht="13.9">
      <c r="B31" s="668" t="s">
        <v>51</v>
      </c>
      <c r="C31" s="541"/>
      <c r="D31" s="669" t="s">
        <v>1861</v>
      </c>
    </row>
    <row r="32" spans="2:4" s="4" customFormat="1" ht="13.9">
      <c r="B32" s="668" t="s">
        <v>54</v>
      </c>
      <c r="C32" s="541" t="s">
        <v>64</v>
      </c>
      <c r="D32" s="669" t="s">
        <v>65</v>
      </c>
    </row>
    <row r="33" spans="2:4" s="4" customFormat="1" ht="13.9">
      <c r="B33" s="668" t="s">
        <v>55</v>
      </c>
      <c r="C33" s="541" t="s">
        <v>67</v>
      </c>
      <c r="D33" s="669" t="s">
        <v>68</v>
      </c>
    </row>
    <row r="34" spans="2:4" s="4" customFormat="1" ht="13.9">
      <c r="B34" s="668" t="s">
        <v>56</v>
      </c>
      <c r="C34" s="541" t="s">
        <v>70</v>
      </c>
      <c r="D34" s="669" t="s">
        <v>71</v>
      </c>
    </row>
    <row r="35" spans="2:4" s="4" customFormat="1" ht="13.9">
      <c r="B35" s="668" t="s">
        <v>59</v>
      </c>
      <c r="C35" s="541" t="s">
        <v>73</v>
      </c>
      <c r="D35" s="669" t="s">
        <v>74</v>
      </c>
    </row>
    <row r="36" spans="2:4" s="4" customFormat="1" ht="13.9">
      <c r="B36" s="668" t="s">
        <v>62</v>
      </c>
      <c r="C36" s="541" t="s">
        <v>76</v>
      </c>
      <c r="D36" s="669" t="s">
        <v>77</v>
      </c>
    </row>
    <row r="37" spans="2:4" s="4" customFormat="1" ht="13.9">
      <c r="B37" s="668" t="s">
        <v>63</v>
      </c>
      <c r="C37" s="541" t="s">
        <v>79</v>
      </c>
      <c r="D37" s="669" t="s">
        <v>80</v>
      </c>
    </row>
    <row r="38" spans="2:4" s="4" customFormat="1" ht="13.9">
      <c r="B38" s="668" t="s">
        <v>66</v>
      </c>
      <c r="C38" s="541" t="s">
        <v>82</v>
      </c>
      <c r="D38" s="669" t="s">
        <v>1652</v>
      </c>
    </row>
    <row r="39" spans="2:4" ht="8.25" customHeight="1">
      <c r="B39" s="7"/>
      <c r="C39" s="18"/>
      <c r="D39" s="8"/>
    </row>
    <row r="40" spans="2:4" s="3" customFormat="1" ht="25.5" customHeight="1">
      <c r="B40" s="12" t="s">
        <v>83</v>
      </c>
      <c r="C40" s="16" t="s">
        <v>84</v>
      </c>
      <c r="D40" s="625"/>
    </row>
    <row r="41" spans="2:4" s="4" customFormat="1" ht="13.9">
      <c r="B41" s="668" t="s">
        <v>69</v>
      </c>
      <c r="C41" s="541"/>
      <c r="D41" s="669" t="s">
        <v>1289</v>
      </c>
    </row>
    <row r="42" spans="2:4" s="4" customFormat="1" ht="13.9">
      <c r="B42" s="668" t="s">
        <v>72</v>
      </c>
      <c r="C42" s="541" t="s">
        <v>124</v>
      </c>
      <c r="D42" s="669" t="s">
        <v>125</v>
      </c>
    </row>
    <row r="43" spans="2:4" s="4" customFormat="1" ht="13.9">
      <c r="B43" s="668" t="s">
        <v>75</v>
      </c>
      <c r="C43" s="541" t="s">
        <v>127</v>
      </c>
      <c r="D43" s="669" t="s">
        <v>128</v>
      </c>
    </row>
    <row r="44" spans="2:4" s="4" customFormat="1" ht="13.9">
      <c r="B44" s="668" t="s">
        <v>78</v>
      </c>
      <c r="C44" s="541" t="s">
        <v>109</v>
      </c>
      <c r="D44" s="669" t="s">
        <v>110</v>
      </c>
    </row>
    <row r="45" spans="2:4" s="4" customFormat="1" ht="13.9">
      <c r="B45" s="668" t="s">
        <v>81</v>
      </c>
      <c r="C45" s="541" t="s">
        <v>112</v>
      </c>
      <c r="D45" s="669" t="s">
        <v>113</v>
      </c>
    </row>
    <row r="46" spans="2:4" s="4" customFormat="1" ht="13.9">
      <c r="B46" s="668" t="s">
        <v>85</v>
      </c>
      <c r="C46" s="541" t="s">
        <v>115</v>
      </c>
      <c r="D46" s="669" t="s">
        <v>116</v>
      </c>
    </row>
    <row r="47" spans="2:4" s="4" customFormat="1" ht="13.9">
      <c r="B47" s="668" t="s">
        <v>86</v>
      </c>
      <c r="C47" s="541" t="s">
        <v>118</v>
      </c>
      <c r="D47" s="669" t="s">
        <v>119</v>
      </c>
    </row>
    <row r="48" spans="2:4" s="4" customFormat="1" ht="13.9">
      <c r="B48" s="668" t="s">
        <v>87</v>
      </c>
      <c r="C48" s="541" t="s">
        <v>121</v>
      </c>
      <c r="D48" s="669" t="s">
        <v>122</v>
      </c>
    </row>
    <row r="49" spans="1:4" s="4" customFormat="1" ht="13.9">
      <c r="B49" s="668" t="s">
        <v>88</v>
      </c>
      <c r="C49" s="541" t="s">
        <v>130</v>
      </c>
      <c r="D49" s="669" t="s">
        <v>131</v>
      </c>
    </row>
    <row r="50" spans="1:4" ht="8.25" customHeight="1">
      <c r="B50" s="10"/>
      <c r="C50" s="20"/>
      <c r="D50" s="626"/>
    </row>
    <row r="51" spans="1:4" s="3" customFormat="1" ht="25.5" customHeight="1">
      <c r="B51" s="12" t="s">
        <v>132</v>
      </c>
      <c r="C51" s="16" t="s">
        <v>133</v>
      </c>
      <c r="D51" s="625"/>
    </row>
    <row r="52" spans="1:4" s="3" customFormat="1" ht="13.9">
      <c r="B52" s="668" t="s">
        <v>89</v>
      </c>
      <c r="C52" s="540" t="s">
        <v>1290</v>
      </c>
      <c r="D52" s="669" t="s">
        <v>1361</v>
      </c>
    </row>
    <row r="53" spans="1:4" s="4" customFormat="1" ht="13.9">
      <c r="B53" s="668" t="s">
        <v>90</v>
      </c>
      <c r="C53" s="541" t="s">
        <v>1291</v>
      </c>
      <c r="D53" s="669" t="s">
        <v>1362</v>
      </c>
    </row>
    <row r="54" spans="1:4" s="4" customFormat="1" ht="13.9">
      <c r="B54" s="668" t="s">
        <v>91</v>
      </c>
      <c r="C54" s="541" t="s">
        <v>138</v>
      </c>
      <c r="D54" s="669" t="s">
        <v>1363</v>
      </c>
    </row>
    <row r="55" spans="1:4" s="4" customFormat="1" ht="13.9">
      <c r="B55" s="668" t="s">
        <v>92</v>
      </c>
      <c r="C55" s="541" t="s">
        <v>52</v>
      </c>
      <c r="D55" s="669" t="s">
        <v>53</v>
      </c>
    </row>
    <row r="56" spans="1:4" s="4" customFormat="1" ht="13.9">
      <c r="B56" s="668" t="s">
        <v>93</v>
      </c>
      <c r="C56" s="541" t="s">
        <v>57</v>
      </c>
      <c r="D56" s="669" t="s">
        <v>58</v>
      </c>
    </row>
    <row r="57" spans="1:4" s="4" customFormat="1" ht="13.9">
      <c r="B57" s="668" t="s">
        <v>94</v>
      </c>
      <c r="C57" s="541" t="s">
        <v>101</v>
      </c>
      <c r="D57" s="669" t="s">
        <v>1364</v>
      </c>
    </row>
    <row r="58" spans="1:4" s="4" customFormat="1" ht="13.9">
      <c r="B58" s="668" t="s">
        <v>96</v>
      </c>
      <c r="C58" s="541" t="s">
        <v>103</v>
      </c>
      <c r="D58" s="669" t="s">
        <v>104</v>
      </c>
    </row>
    <row r="59" spans="1:4" s="4" customFormat="1" ht="13.9">
      <c r="B59" s="668" t="s">
        <v>98</v>
      </c>
      <c r="C59" s="541" t="s">
        <v>106</v>
      </c>
      <c r="D59" s="669" t="s">
        <v>107</v>
      </c>
    </row>
    <row r="60" spans="1:4" ht="8.25" customHeight="1">
      <c r="B60" s="7"/>
      <c r="C60" s="18"/>
      <c r="D60" s="8"/>
    </row>
    <row r="61" spans="1:4" s="3" customFormat="1" ht="25.5" customHeight="1">
      <c r="B61" s="12" t="s">
        <v>139</v>
      </c>
      <c r="C61" s="16" t="s">
        <v>140</v>
      </c>
      <c r="D61" s="625"/>
    </row>
    <row r="62" spans="1:4" ht="8.25" customHeight="1">
      <c r="B62" s="9"/>
      <c r="C62" s="21"/>
      <c r="D62" s="11"/>
    </row>
    <row r="63" spans="1:4" s="3" customFormat="1" ht="25.5" customHeight="1">
      <c r="B63" s="12" t="s">
        <v>141</v>
      </c>
      <c r="C63" s="16" t="s">
        <v>142</v>
      </c>
      <c r="D63" s="625"/>
    </row>
    <row r="64" spans="1:4" s="3" customFormat="1" ht="13.9">
      <c r="A64" s="4"/>
      <c r="B64" s="668" t="s">
        <v>100</v>
      </c>
      <c r="C64" s="540"/>
      <c r="D64" s="669" t="s">
        <v>1292</v>
      </c>
    </row>
    <row r="65" spans="2:4" s="4" customFormat="1" ht="13.9">
      <c r="B65" s="668" t="s">
        <v>102</v>
      </c>
      <c r="C65" s="541" t="s">
        <v>145</v>
      </c>
      <c r="D65" s="669" t="s">
        <v>146</v>
      </c>
    </row>
    <row r="66" spans="2:4" ht="8.25" customHeight="1">
      <c r="B66" s="7"/>
      <c r="C66" s="18"/>
      <c r="D66" s="8"/>
    </row>
    <row r="67" spans="2:4" s="3" customFormat="1" ht="25.5" customHeight="1">
      <c r="B67" s="12" t="s">
        <v>148</v>
      </c>
      <c r="C67" s="16" t="s">
        <v>149</v>
      </c>
      <c r="D67" s="625"/>
    </row>
    <row r="68" spans="2:4" s="3" customFormat="1" ht="13.9">
      <c r="B68" s="668" t="s">
        <v>105</v>
      </c>
      <c r="C68" s="540" t="s">
        <v>152</v>
      </c>
      <c r="D68" s="669" t="s">
        <v>153</v>
      </c>
    </row>
    <row r="69" spans="2:4" s="4" customFormat="1" ht="13.9">
      <c r="B69" s="668" t="s">
        <v>108</v>
      </c>
      <c r="C69" s="541" t="s">
        <v>643</v>
      </c>
      <c r="D69" s="669" t="s">
        <v>50</v>
      </c>
    </row>
    <row r="70" spans="2:4" s="4" customFormat="1" ht="13.9">
      <c r="B70" s="668" t="s">
        <v>111</v>
      </c>
      <c r="C70" s="541"/>
      <c r="D70" s="669" t="s">
        <v>157</v>
      </c>
    </row>
    <row r="71" spans="2:4" s="4" customFormat="1" ht="13.9">
      <c r="B71" s="668" t="s">
        <v>114</v>
      </c>
      <c r="C71" s="541"/>
      <c r="D71" s="669" t="s">
        <v>155</v>
      </c>
    </row>
    <row r="72" spans="2:4" ht="8.25" customHeight="1">
      <c r="B72" s="7"/>
      <c r="C72" s="18"/>
      <c r="D72" s="8"/>
    </row>
    <row r="73" spans="2:4" s="3" customFormat="1" ht="25.5" customHeight="1">
      <c r="B73" s="12" t="s">
        <v>158</v>
      </c>
      <c r="C73" s="16" t="s">
        <v>159</v>
      </c>
      <c r="D73" s="625"/>
    </row>
    <row r="74" spans="2:4" s="4" customFormat="1" ht="13.9">
      <c r="B74" s="668" t="s">
        <v>117</v>
      </c>
      <c r="C74" s="541" t="s">
        <v>161</v>
      </c>
      <c r="D74" s="669" t="s">
        <v>162</v>
      </c>
    </row>
    <row r="75" spans="2:4" ht="8.25" customHeight="1">
      <c r="B75" s="7"/>
      <c r="C75" s="18"/>
      <c r="D75" s="8"/>
    </row>
    <row r="76" spans="2:4" s="3" customFormat="1" ht="25.5" customHeight="1">
      <c r="B76" s="12" t="s">
        <v>163</v>
      </c>
      <c r="C76" s="16" t="s">
        <v>164</v>
      </c>
      <c r="D76" s="625"/>
    </row>
    <row r="77" spans="2:4" s="4" customFormat="1" ht="13.9">
      <c r="B77" s="668" t="s">
        <v>120</v>
      </c>
      <c r="C77" s="541" t="s">
        <v>60</v>
      </c>
      <c r="D77" s="669" t="s">
        <v>61</v>
      </c>
    </row>
    <row r="78" spans="2:4" ht="8.25" customHeight="1">
      <c r="B78" s="9"/>
      <c r="C78" s="21"/>
      <c r="D78" s="11"/>
    </row>
    <row r="79" spans="2:4" s="3" customFormat="1" ht="25.5" customHeight="1">
      <c r="B79" s="12" t="s">
        <v>165</v>
      </c>
      <c r="C79" s="16" t="s">
        <v>166</v>
      </c>
      <c r="D79" s="625"/>
    </row>
    <row r="80" spans="2:4" s="3" customFormat="1" ht="13.9">
      <c r="B80" s="668" t="s">
        <v>123</v>
      </c>
      <c r="C80" s="540"/>
      <c r="D80" s="669" t="s">
        <v>167</v>
      </c>
    </row>
    <row r="81" spans="1:4" s="4" customFormat="1" ht="13.9">
      <c r="A81" s="3"/>
      <c r="B81" s="668" t="s">
        <v>126</v>
      </c>
      <c r="C81" s="541"/>
      <c r="D81" s="669" t="s">
        <v>168</v>
      </c>
    </row>
    <row r="82" spans="1:4" s="4" customFormat="1" ht="13.9">
      <c r="A82" s="3"/>
      <c r="B82" s="668" t="s">
        <v>129</v>
      </c>
      <c r="C82" s="541"/>
      <c r="D82" s="669" t="s">
        <v>169</v>
      </c>
    </row>
    <row r="83" spans="1:4" ht="8.25" customHeight="1">
      <c r="B83" s="7"/>
      <c r="C83" s="18"/>
      <c r="D83" s="8"/>
    </row>
    <row r="84" spans="1:4" s="3" customFormat="1" ht="25.5" customHeight="1">
      <c r="B84" s="12" t="s">
        <v>170</v>
      </c>
      <c r="C84" s="16" t="s">
        <v>171</v>
      </c>
      <c r="D84" s="625"/>
    </row>
    <row r="85" spans="1:4" s="3" customFormat="1" ht="13.9">
      <c r="A85" s="506"/>
      <c r="B85" s="668" t="s">
        <v>134</v>
      </c>
      <c r="C85" s="540"/>
      <c r="D85" s="669" t="s">
        <v>1365</v>
      </c>
    </row>
    <row r="86" spans="1:4" s="4" customFormat="1" ht="13.9">
      <c r="A86" s="665"/>
      <c r="B86" s="668" t="s">
        <v>135</v>
      </c>
      <c r="C86" s="541"/>
      <c r="D86" s="669" t="s">
        <v>1366</v>
      </c>
    </row>
    <row r="87" spans="1:4" ht="7.5" customHeight="1">
      <c r="B87" s="7"/>
      <c r="C87" s="18"/>
      <c r="D87" s="8"/>
    </row>
    <row r="88" spans="1:4" s="3" customFormat="1" ht="25.5" customHeight="1">
      <c r="B88" s="12" t="s">
        <v>172</v>
      </c>
      <c r="C88" s="16" t="s">
        <v>173</v>
      </c>
      <c r="D88" s="625"/>
    </row>
    <row r="89" spans="1:4" s="3" customFormat="1" ht="13.9">
      <c r="A89" s="506"/>
      <c r="B89" s="668" t="s">
        <v>136</v>
      </c>
      <c r="C89" s="540" t="s">
        <v>1359</v>
      </c>
      <c r="D89" s="669" t="s">
        <v>174</v>
      </c>
    </row>
    <row r="90" spans="1:4" s="4" customFormat="1" ht="13.9">
      <c r="A90" s="665"/>
      <c r="B90" s="668" t="s">
        <v>137</v>
      </c>
      <c r="C90" s="541" t="s">
        <v>1358</v>
      </c>
      <c r="D90" s="669" t="s">
        <v>175</v>
      </c>
    </row>
    <row r="91" spans="1:4" s="4" customFormat="1" ht="13.9">
      <c r="A91" s="665"/>
      <c r="B91" s="668" t="s">
        <v>143</v>
      </c>
      <c r="C91" s="541" t="s">
        <v>176</v>
      </c>
      <c r="D91" s="669" t="s">
        <v>1367</v>
      </c>
    </row>
    <row r="92" spans="1:4" ht="7.5" customHeight="1">
      <c r="B92" s="7"/>
      <c r="C92" s="18"/>
      <c r="D92" s="8"/>
    </row>
    <row r="93" spans="1:4" s="3" customFormat="1" ht="25.5" customHeight="1">
      <c r="B93" s="12" t="s">
        <v>177</v>
      </c>
      <c r="C93" s="16" t="s">
        <v>178</v>
      </c>
      <c r="D93" s="625"/>
    </row>
    <row r="94" spans="1:4" s="3" customFormat="1" ht="13.9">
      <c r="A94" s="506"/>
      <c r="B94" s="668" t="s">
        <v>144</v>
      </c>
      <c r="C94" s="540" t="s">
        <v>179</v>
      </c>
      <c r="D94" s="669" t="s">
        <v>180</v>
      </c>
    </row>
    <row r="95" spans="1:4" s="3" customFormat="1" ht="13.9">
      <c r="A95" s="506"/>
      <c r="B95" s="668" t="s">
        <v>147</v>
      </c>
      <c r="C95" s="541" t="s">
        <v>1360</v>
      </c>
      <c r="D95" s="669" t="s">
        <v>181</v>
      </c>
    </row>
    <row r="96" spans="1:4" s="4" customFormat="1" ht="13.9">
      <c r="A96" s="665"/>
      <c r="B96" s="668" t="s">
        <v>150</v>
      </c>
      <c r="C96" s="541" t="s">
        <v>1792</v>
      </c>
      <c r="D96" s="669" t="s">
        <v>1579</v>
      </c>
    </row>
    <row r="97" spans="1:6" s="4" customFormat="1" ht="13.9">
      <c r="A97" s="665"/>
      <c r="B97" s="668" t="s">
        <v>151</v>
      </c>
      <c r="C97" s="541" t="s">
        <v>182</v>
      </c>
      <c r="D97" s="669" t="s">
        <v>183</v>
      </c>
    </row>
    <row r="98" spans="1:6" s="4" customFormat="1" ht="13.9">
      <c r="A98" s="665"/>
      <c r="B98" s="668" t="s">
        <v>154</v>
      </c>
      <c r="C98" s="541" t="s">
        <v>184</v>
      </c>
      <c r="D98" s="669" t="s">
        <v>185</v>
      </c>
    </row>
    <row r="99" spans="1:6" s="4" customFormat="1" ht="13.9">
      <c r="A99" s="665"/>
      <c r="B99" s="668" t="s">
        <v>156</v>
      </c>
      <c r="C99" s="541" t="s">
        <v>186</v>
      </c>
      <c r="D99" s="669" t="s">
        <v>187</v>
      </c>
    </row>
    <row r="100" spans="1:6" ht="6.75" customHeight="1">
      <c r="B100" s="7"/>
      <c r="C100" s="18"/>
      <c r="D100" s="8"/>
    </row>
    <row r="101" spans="1:6" s="3" customFormat="1" ht="25.5" customHeight="1">
      <c r="B101" s="12" t="s">
        <v>1597</v>
      </c>
      <c r="C101" s="16"/>
      <c r="D101" s="625"/>
    </row>
    <row r="102" spans="1:6" s="3" customFormat="1" ht="13.9">
      <c r="A102" s="506"/>
      <c r="B102" s="668" t="s">
        <v>160</v>
      </c>
      <c r="C102" s="540"/>
      <c r="D102" s="669" t="s">
        <v>188</v>
      </c>
      <c r="F102" s="711"/>
    </row>
    <row r="103" spans="1:6" s="3" customFormat="1" ht="26.25" customHeight="1">
      <c r="B103" s="668" t="s">
        <v>1839</v>
      </c>
      <c r="C103" s="540" t="s">
        <v>1666</v>
      </c>
      <c r="D103" s="669" t="s">
        <v>1807</v>
      </c>
      <c r="F103" s="711"/>
    </row>
    <row r="104" spans="1:6" s="3" customFormat="1" ht="27">
      <c r="B104" s="668" t="s">
        <v>1840</v>
      </c>
      <c r="C104" s="540" t="s">
        <v>1738</v>
      </c>
      <c r="D104" s="669" t="s">
        <v>1808</v>
      </c>
      <c r="F104" s="711"/>
    </row>
    <row r="105" spans="1:6" s="3" customFormat="1" ht="13.9">
      <c r="B105" s="668" t="s">
        <v>1841</v>
      </c>
      <c r="C105" s="540" t="s">
        <v>1763</v>
      </c>
      <c r="D105" s="669" t="s">
        <v>1809</v>
      </c>
      <c r="F105" s="711"/>
    </row>
    <row r="106" spans="1:6" s="3" customFormat="1" ht="13.9">
      <c r="B106" s="668" t="s">
        <v>1842</v>
      </c>
      <c r="C106" s="540" t="s">
        <v>1764</v>
      </c>
      <c r="D106" s="669" t="s">
        <v>1810</v>
      </c>
      <c r="F106" s="711"/>
    </row>
    <row r="107" spans="1:6" s="3" customFormat="1" ht="13.9">
      <c r="B107" s="668" t="s">
        <v>2030</v>
      </c>
      <c r="C107" s="540" t="s">
        <v>1771</v>
      </c>
      <c r="D107" s="669" t="s">
        <v>2033</v>
      </c>
      <c r="F107" s="711"/>
    </row>
    <row r="108" spans="1:6" s="3" customFormat="1" ht="13.9">
      <c r="B108" s="668" t="s">
        <v>2031</v>
      </c>
      <c r="C108" s="540" t="s">
        <v>1771</v>
      </c>
      <c r="D108" s="669" t="s">
        <v>2034</v>
      </c>
      <c r="F108" s="711"/>
    </row>
    <row r="109" spans="1:6" s="3" customFormat="1" ht="13.9">
      <c r="B109" s="668" t="s">
        <v>2256</v>
      </c>
      <c r="C109" s="540" t="s">
        <v>1771</v>
      </c>
      <c r="D109" s="669" t="s">
        <v>2257</v>
      </c>
      <c r="F109" s="711"/>
    </row>
    <row r="110" spans="1:6" s="3" customFormat="1" ht="13.9">
      <c r="B110" s="666" t="s">
        <v>2032</v>
      </c>
      <c r="C110" s="540" t="s">
        <v>1872</v>
      </c>
      <c r="D110" s="669" t="s">
        <v>2026</v>
      </c>
      <c r="F110" s="711"/>
    </row>
    <row r="111" spans="1:6" s="3" customFormat="1" ht="13.9">
      <c r="B111" s="666" t="s">
        <v>2035</v>
      </c>
      <c r="C111" s="540" t="s">
        <v>1880</v>
      </c>
      <c r="D111" s="669" t="s">
        <v>2038</v>
      </c>
      <c r="F111" s="711"/>
    </row>
    <row r="112" spans="1:6" s="3" customFormat="1" ht="13.9">
      <c r="B112" s="666" t="s">
        <v>2036</v>
      </c>
      <c r="C112" s="540" t="s">
        <v>1934</v>
      </c>
      <c r="D112" s="669" t="s">
        <v>2039</v>
      </c>
      <c r="F112" s="711"/>
    </row>
    <row r="113" spans="1:6" s="3" customFormat="1" ht="13.9">
      <c r="B113" s="666" t="s">
        <v>2037</v>
      </c>
      <c r="C113" s="540" t="s">
        <v>1784</v>
      </c>
      <c r="D113" s="669" t="s">
        <v>1843</v>
      </c>
      <c r="F113" s="711"/>
    </row>
    <row r="114" spans="1:6" s="3" customFormat="1" ht="13.9">
      <c r="A114" s="506"/>
      <c r="B114" s="666" t="s">
        <v>1651</v>
      </c>
      <c r="C114" s="540"/>
      <c r="D114" s="669" t="s">
        <v>1607</v>
      </c>
      <c r="F114" s="711"/>
    </row>
    <row r="115" spans="1:6" s="3" customFormat="1" ht="13.5" customHeight="1">
      <c r="A115" s="506"/>
      <c r="B115" s="666" t="s">
        <v>1650</v>
      </c>
      <c r="C115" s="540"/>
      <c r="D115" s="669" t="s">
        <v>1608</v>
      </c>
      <c r="F115" s="711"/>
    </row>
    <row r="116" spans="1:6" s="3" customFormat="1" ht="13.5" customHeight="1">
      <c r="A116" s="506"/>
      <c r="B116" s="666" t="s">
        <v>1649</v>
      </c>
      <c r="C116" s="540"/>
      <c r="D116" s="669" t="s">
        <v>2247</v>
      </c>
      <c r="F116" s="711"/>
    </row>
    <row r="117" spans="1:6" s="3" customFormat="1" ht="13.9">
      <c r="A117" s="506"/>
      <c r="B117" s="666" t="s">
        <v>1648</v>
      </c>
      <c r="C117" s="540"/>
      <c r="D117" s="669" t="s">
        <v>1844</v>
      </c>
      <c r="F117" s="711"/>
    </row>
    <row r="118" spans="1:6" ht="13.9">
      <c r="B118" s="666"/>
    </row>
  </sheetData>
  <hyperlinks>
    <hyperlink ref="B9" location="'Tabla 1'!A1" display="Tabla 1" xr:uid="{00000000-0004-0000-0100-000000000000}"/>
    <hyperlink ref="B10" location="'Tabla 2'!A1" display="Tabla 2" xr:uid="{00000000-0004-0000-0100-000001000000}"/>
    <hyperlink ref="B11" location="'Tabla 3'!A1" display="Tabla 3" xr:uid="{00000000-0004-0000-0100-000002000000}"/>
    <hyperlink ref="B12" location="'Tabla 4'!A1" display="Tabla 4" xr:uid="{00000000-0004-0000-0100-000003000000}"/>
    <hyperlink ref="B13" location="'Tabla 5'!A1" display="Tabla 5" xr:uid="{00000000-0004-0000-0100-000004000000}"/>
    <hyperlink ref="B14" location="'Tabla 6'!A1" display="Tabla 6" xr:uid="{00000000-0004-0000-0100-000005000000}"/>
    <hyperlink ref="B15" location="'Tabla 7'!A1" display="Tabla 7" xr:uid="{00000000-0004-0000-0100-000006000000}"/>
    <hyperlink ref="B16" location="'Tabla 8'!A1" display="Tabla 8" xr:uid="{00000000-0004-0000-0100-000007000000}"/>
    <hyperlink ref="B17" location="'Tabla 9'!A1" display="Tabla 9" xr:uid="{00000000-0004-0000-0100-000008000000}"/>
    <hyperlink ref="B22" location="'Tabla 10'!A1" display="Tabla 10" xr:uid="{00000000-0004-0000-0100-000009000000}"/>
    <hyperlink ref="B23" location="'Tabla 11'!A1" display="Tabla 11" xr:uid="{00000000-0004-0000-0100-00000A000000}"/>
    <hyperlink ref="B24" location="'Tabla 12'!A1" display="Tabla 12" xr:uid="{00000000-0004-0000-0100-00000B000000}"/>
    <hyperlink ref="B25" location="'Tabla 13'!A1" display="Tabla 13" xr:uid="{00000000-0004-0000-0100-00000C000000}"/>
    <hyperlink ref="B26" location="'Tabla 14'!A1" display="Tabla 14" xr:uid="{00000000-0004-0000-0100-00000D000000}"/>
    <hyperlink ref="B27" location="'Tabla 15'!A1" display="Tabla 15" xr:uid="{00000000-0004-0000-0100-00000E000000}"/>
    <hyperlink ref="B30" location="'Tabla 16'!A1" display="Tabla 16" xr:uid="{00000000-0004-0000-0100-00000F000000}"/>
    <hyperlink ref="B31" location="'Tabla 17'!A1" display="Tabla 17" xr:uid="{00000000-0004-0000-0100-000010000000}"/>
    <hyperlink ref="B32" location="'Tabla 18'!A1" display="Tabla 18" xr:uid="{00000000-0004-0000-0100-000011000000}"/>
    <hyperlink ref="B33" location="'Tabla 19'!A1" display="Tabla 19" xr:uid="{00000000-0004-0000-0100-000012000000}"/>
    <hyperlink ref="B34" location="'Tabla 20'!A1" display="Tabla 20" xr:uid="{00000000-0004-0000-0100-000013000000}"/>
    <hyperlink ref="B35" location="'Tabla 21'!A1" display="Tabla 21" xr:uid="{00000000-0004-0000-0100-000014000000}"/>
    <hyperlink ref="B36" location="'Tabla 22'!A1" display="Tabla 22" xr:uid="{00000000-0004-0000-0100-000015000000}"/>
    <hyperlink ref="B37" location="'Tabla 23'!A1" display="Tabla 23" xr:uid="{00000000-0004-0000-0100-000016000000}"/>
    <hyperlink ref="B38" location="'Tabla 24'!A1" display="Tabla 24" xr:uid="{00000000-0004-0000-0100-000017000000}"/>
    <hyperlink ref="B41" location="'Tabla 25'!A1" display="Tabla 25" xr:uid="{00000000-0004-0000-0100-000018000000}"/>
    <hyperlink ref="B42" location="'Tabla 26'!A1" display="Tabla 26" xr:uid="{00000000-0004-0000-0100-000019000000}"/>
    <hyperlink ref="B43" location="'Tabla 27'!A1" display="Tabla 27" xr:uid="{00000000-0004-0000-0100-00001A000000}"/>
    <hyperlink ref="B44" location="'Tabla 28'!A1" display="Tabla 28" xr:uid="{00000000-0004-0000-0100-00001E000000}"/>
    <hyperlink ref="B45" location="'Tabla 29'!A1" display="Tabla 29" xr:uid="{00000000-0004-0000-0100-00001F000000}"/>
    <hyperlink ref="B46" location="'Tabla 30'!A1" display="Tabla 30" xr:uid="{00000000-0004-0000-0100-000020000000}"/>
    <hyperlink ref="B47" location="'Tabla 31'!A1" display="Tabla 31" xr:uid="{00000000-0004-0000-0100-000021000000}"/>
    <hyperlink ref="B48" location="'Tabla 32'!A1" display="Tabla 32" xr:uid="{00000000-0004-0000-0100-000022000000}"/>
    <hyperlink ref="B49" location="'Tabla 33'!A1" display="Tabla 33" xr:uid="{00000000-0004-0000-0100-000023000000}"/>
    <hyperlink ref="B52" location="'Tabla 34'!A1" display="Tabla 34" xr:uid="{00000000-0004-0000-0100-000024000000}"/>
    <hyperlink ref="B53" location="'Tabla 35'!A1" display="Tabla 35" xr:uid="{00000000-0004-0000-0100-000025000000}"/>
    <hyperlink ref="B54" location="'Tabla 36'!A1" display="Tabla 36" xr:uid="{00000000-0004-0000-0100-000026000000}"/>
    <hyperlink ref="B55" location="'Tabla 37'!A1" display="Tabla 37" xr:uid="{00000000-0004-0000-0100-000027000000}"/>
    <hyperlink ref="B56" location="'Tabla 38'!A1" display="Tabla 38" xr:uid="{00000000-0004-0000-0100-000028000000}"/>
    <hyperlink ref="B57" location="'Tabla 39'!A1" display="Tabla 39" xr:uid="{00000000-0004-0000-0100-000029000000}"/>
    <hyperlink ref="B58" location="'Tabla 40'!A1" display="Tabla 40" xr:uid="{00000000-0004-0000-0100-00002A000000}"/>
    <hyperlink ref="B59" location="'Tabla 41'!A1" display="Tabla 41" xr:uid="{00000000-0004-0000-0100-00002B000000}"/>
    <hyperlink ref="B64" location="'Tabla 42'!A1" display="Tabla 42" xr:uid="{00000000-0004-0000-0100-00002C000000}"/>
    <hyperlink ref="B65" location="'Tabla 43'!A1" display="Tabla 43" xr:uid="{00000000-0004-0000-0100-00002D000000}"/>
    <hyperlink ref="B68" location="'Tabla 44'!A1" display="Tabla 44" xr:uid="{00000000-0004-0000-0100-00002E000000}"/>
    <hyperlink ref="B69" location="'Tabla 45'!A1" display="Tabla 45" xr:uid="{00000000-0004-0000-0100-00002F000000}"/>
    <hyperlink ref="B70" location="'Tabla 46'!A1" display="Tabla 46" xr:uid="{00000000-0004-0000-0100-000030000000}"/>
    <hyperlink ref="B71" location="'Tabla 47'!A1" display="Tabla 47" xr:uid="{00000000-0004-0000-0100-000031000000}"/>
    <hyperlink ref="B74" location="'Tabla 48'!A1" display="Tabla 48" xr:uid="{00000000-0004-0000-0100-000032000000}"/>
    <hyperlink ref="B77" location="'Tabla 49'!A1" display="Tabla 49" xr:uid="{00000000-0004-0000-0100-000033000000}"/>
    <hyperlink ref="B80" location="'Tabla 50'!A1" display="Tabla 50" xr:uid="{00000000-0004-0000-0100-000034000000}"/>
    <hyperlink ref="B81" location="'Tabla 51'!A1" display="Tabla 51" xr:uid="{00000000-0004-0000-0100-000035000000}"/>
    <hyperlink ref="B82" location="'Tabla 52'!A1" display="Tabla 52" xr:uid="{00000000-0004-0000-0100-000036000000}"/>
    <hyperlink ref="B85" location="'Tabla 53'!A1" display="Tabla 53" xr:uid="{00000000-0004-0000-0100-000037000000}"/>
    <hyperlink ref="B86" location="'Tabla 54'!A1" display="Tabla 54" xr:uid="{00000000-0004-0000-0100-000038000000}"/>
    <hyperlink ref="B89" location="'Tabla 56'!A1" display="Tabla 55" xr:uid="{00000000-0004-0000-0100-000039000000}"/>
    <hyperlink ref="B90" location="'Tabla 59'!A1" display="Tabla 59" xr:uid="{00000000-0004-0000-0100-00003A000000}"/>
    <hyperlink ref="B91" location="'Tabla 57'!A1" display="Tabla 57" xr:uid="{00000000-0004-0000-0100-00003B000000}"/>
    <hyperlink ref="B96" location="'Tabla 60'!A1" display="Tabla 60" xr:uid="{00000000-0004-0000-0100-00003D000000}"/>
    <hyperlink ref="B97" location="'Tabla 61'!A1" display="Tabla 61" xr:uid="{00000000-0004-0000-0100-00003E000000}"/>
    <hyperlink ref="B98" location="'Tabla 62'!A1" display="Tabla 62" xr:uid="{00000000-0004-0000-0100-00003F000000}"/>
    <hyperlink ref="B99" location="'Tabla 63'!A1" display="Tabla 63" xr:uid="{00000000-0004-0000-0100-000040000000}"/>
    <hyperlink ref="B102" location="'Tabla 64'!A1" display="Tabla 64" xr:uid="{00000000-0004-0000-0100-000041000000}"/>
    <hyperlink ref="D9" location="'Tabla 1'!A1" display="Tabla 1" xr:uid="{00000000-0004-0000-0100-000042000000}"/>
    <hyperlink ref="D10" location="'Tabla 2'!A1" display="Tabla 2" xr:uid="{00000000-0004-0000-0100-000043000000}"/>
    <hyperlink ref="D11" location="'Tabla 3'!A1" display="Tabla 3" xr:uid="{00000000-0004-0000-0100-000044000000}"/>
    <hyperlink ref="D12" location="'Tabla 4'!A1" display="Tabla 4" xr:uid="{00000000-0004-0000-0100-000045000000}"/>
    <hyperlink ref="D13" location="'Tabla 5'!A1" display="Tabla 5" xr:uid="{00000000-0004-0000-0100-000046000000}"/>
    <hyperlink ref="D14" location="'Tabla 6'!A1" display="Tabla 6" xr:uid="{00000000-0004-0000-0100-000047000000}"/>
    <hyperlink ref="D15" location="'Tabla 7'!A1" display="Tabla 7" xr:uid="{00000000-0004-0000-0100-000048000000}"/>
    <hyperlink ref="D16" location="'Tabla 8'!A1" display="Tabla 8" xr:uid="{00000000-0004-0000-0100-000049000000}"/>
    <hyperlink ref="D17" location="'Tabla 9'!A1" display="Tabla 9" xr:uid="{00000000-0004-0000-0100-00004A000000}"/>
    <hyperlink ref="D22" location="'Tabla 10'!A1" display="Tabla 10" xr:uid="{00000000-0004-0000-0100-00004B000000}"/>
    <hyperlink ref="D23" location="'Tabla 11'!A1" display="Tabla 11" xr:uid="{00000000-0004-0000-0100-00004C000000}"/>
    <hyperlink ref="D24" location="'Tabla 12'!A1" display="Tabla 12" xr:uid="{00000000-0004-0000-0100-00004D000000}"/>
    <hyperlink ref="D25" location="'Tabla 13'!A1" display="Tabla 13" xr:uid="{00000000-0004-0000-0100-00004E000000}"/>
    <hyperlink ref="D26" location="'Tabla 14'!A1" display="Tabla 14" xr:uid="{00000000-0004-0000-0100-00004F000000}"/>
    <hyperlink ref="D27" location="'Tabla 15'!A1" display="Tabla 15" xr:uid="{00000000-0004-0000-0100-000050000000}"/>
    <hyperlink ref="D30" location="'Tabla 16'!A1" display="Tabla 16" xr:uid="{00000000-0004-0000-0100-000051000000}"/>
    <hyperlink ref="D31" location="'Tabla 17'!A1" display="Tabla 17" xr:uid="{00000000-0004-0000-0100-000052000000}"/>
    <hyperlink ref="D32" location="'Tabla 18'!A1" display="Tabla 18" xr:uid="{00000000-0004-0000-0100-000053000000}"/>
    <hyperlink ref="D33" location="'Tabla 19'!A1" display="Tabla 19" xr:uid="{00000000-0004-0000-0100-000054000000}"/>
    <hyperlink ref="D34" location="'Tabla 20'!A1" display="Tabla 20" xr:uid="{00000000-0004-0000-0100-000055000000}"/>
    <hyperlink ref="D35" location="'Tabla 21'!A1" display="Tabla 21" xr:uid="{00000000-0004-0000-0100-000056000000}"/>
    <hyperlink ref="D36" location="'Tabla 22'!A1" display="Tabla 22" xr:uid="{00000000-0004-0000-0100-000057000000}"/>
    <hyperlink ref="D37" location="'Tabla 23'!A1" display="Tabla 23" xr:uid="{00000000-0004-0000-0100-000058000000}"/>
    <hyperlink ref="D38" location="'Tabla 24'!A1" display="Tabla 24" xr:uid="{00000000-0004-0000-0100-000059000000}"/>
    <hyperlink ref="D41" location="'Tabla 25'!A1" display="Tabla 25" xr:uid="{00000000-0004-0000-0100-00005A000000}"/>
    <hyperlink ref="D42" location="'Tabla 26'!A1" display="Tabla 26" xr:uid="{00000000-0004-0000-0100-00005B000000}"/>
    <hyperlink ref="D43" location="'Tabla 27'!A1" display="Tabla 27" xr:uid="{00000000-0004-0000-0100-00005C000000}"/>
    <hyperlink ref="D44" location="'Tabla 28'!A1" display="Exposiciones no dudosas y dudosas y provisiones conexas" xr:uid="{00000000-0004-0000-0100-000060000000}"/>
    <hyperlink ref="D45" location="'Tabla 29'!A1" display="Vencimiento de las exposiciones" xr:uid="{00000000-0004-0000-0100-000061000000}"/>
    <hyperlink ref="D46" location="'Tabla 30'!A1" display="Variaciones del volumen de préstamos y anticipos dudosos" xr:uid="{00000000-0004-0000-0100-000062000000}"/>
    <hyperlink ref="D47" location="'Tabla 31'!A1" display="Calidad crediticia de las exposiciones reestructuradas o refinanciadas" xr:uid="{00000000-0004-0000-0100-000063000000}"/>
    <hyperlink ref="D48" location="'Tabla 32'!A1" display="Calidad crediticia de las exposiciones no dudosas y dudosas por días vencidos" xr:uid="{00000000-0004-0000-0100-000064000000}"/>
    <hyperlink ref="D49" location="'Tabla 33'!A1" display="Garantías reales obtenidas mediante toma de posesión y procesos de ejecución" xr:uid="{00000000-0004-0000-0100-000065000000}"/>
    <hyperlink ref="D52" location="'Tabla 34'!A1" display="Método estándar - Exposición NETA. Original menos provisiones" xr:uid="{00000000-0004-0000-0100-000066000000}"/>
    <hyperlink ref="D53" location="'Tabla 35'!A1" display="Método estándar - Exposición antes de CCF" xr:uid="{00000000-0004-0000-0100-000067000000}"/>
    <hyperlink ref="D54" location="'Tabla 36'!A1" display="Método estándar - Exposición tras ajustes de CCF" xr:uid="{00000000-0004-0000-0100-000068000000}"/>
    <hyperlink ref="D55" location="'Tabla 37'!A1" display="Análisis de la exposición al riesgo de contraparte por método" xr:uid="{00000000-0004-0000-0100-000069000000}"/>
    <hyperlink ref="D56" location="'Tabla 38'!A1" display="Operaciones sujetas a requisitos de fondos propios por riesgo de CVA" xr:uid="{00000000-0004-0000-0100-00006A000000}"/>
    <hyperlink ref="D57" location="'Tabla 39'!A1" display="Método estándar - Exposiciones al riesgo de contraparte por categorías reglamentarias de exposición y ponderaciones de riesgo" xr:uid="{00000000-0004-0000-0100-00006B000000}"/>
    <hyperlink ref="D58" location="'Tabla 40'!A1" display="Composición de las garantías reales para las exposiciones al riesgo de contraparte" xr:uid="{00000000-0004-0000-0100-00006C000000}"/>
    <hyperlink ref="D59" location="'Tabla 41'!A1" display="Exposiciones frente a ECC" xr:uid="{00000000-0004-0000-0100-00006D000000}"/>
    <hyperlink ref="D64" location="'Tabla 42'!A1" display="Saldo vivo de los activos subyacentes de titulizaciones originadas por la Entidad en las que no se cumplen los criterios de transferencia de riesgo " xr:uid="{00000000-0004-0000-0100-00006E000000}"/>
    <hyperlink ref="D65" location="'Tabla 43'!A1" display="Exposiciones titulizadas por la entidad — Exposiciones con impago y ajustes por riesgo de crédito específico " xr:uid="{00000000-0004-0000-0100-00006F000000}"/>
    <hyperlink ref="D68" location="'Tabla 44'!A1" display="Panorámica de las técnicas de reducción del riesgo de crédito:  divulgación de información sobre el uso de técnicas de reducción del riesgo de crédito" xr:uid="{00000000-0004-0000-0100-000070000000}"/>
    <hyperlink ref="D69" location="'Tabla 45'!A1" display="Método estándar — Exposición al riesgo de crédito y efectos de la reducción del riesgo de crédito " xr:uid="{00000000-0004-0000-0100-000071000000}"/>
    <hyperlink ref="D71" location="'Tabla 47'!A1" display="Distribución de las exposiciones cubiertas con garantías reales admisibles por categoría de riesgo " xr:uid="{00000000-0004-0000-0100-000073000000}"/>
    <hyperlink ref="D74" location="'Tabla 48'!A1" display="Riesgo de mercado según el método estándar" xr:uid="{00000000-0004-0000-0100-000074000000}"/>
    <hyperlink ref="D77" location="'Tabla 49'!A1" display="Requisitos de fondos propios por riesgo operativo e importes de las exposiciones ponderadas por riesgo " xr:uid="{00000000-0004-0000-0100-000075000000}"/>
    <hyperlink ref="D80" location="'Tabla 50'!A1" display="Instrumentos de capital, no incluidos en la cartera de negociación" xr:uid="{00000000-0004-0000-0100-000076000000}"/>
    <hyperlink ref="D81" location="'Tabla 51'!A1" display="Clasificación de los instrumentos por tipo y naturaleza" xr:uid="{00000000-0004-0000-0100-000077000000}"/>
    <hyperlink ref="D82" location="'Tabla 52'!A1" display="Pérdidas y ganancias registradas por la renta variable" xr:uid="{00000000-0004-0000-0100-000078000000}"/>
    <hyperlink ref="D85" location="'Tabla 53'!A1" display="IRRBB - Vencimientos establecidos para los depósitos a la vista según la tipología de contrapartida " xr:uid="{00000000-0004-0000-0100-000079000000}"/>
    <hyperlink ref="D86" location="'Tabla 54'!A1" display="IRRBB1 - Riesgos de tipo de interés de actividades no registradas en la cartera de negociación" xr:uid="{00000000-0004-0000-0100-00007A000000}"/>
    <hyperlink ref="D89" location="'Tabla 55'!A1" display="Activos con cargas y sin cargas" xr:uid="{00000000-0004-0000-0100-00007B000000}"/>
    <hyperlink ref="D90" location="'Tabla 56'!A1" display="Garantías reales recibidas y valores representativos de deuda propios emitidos" xr:uid="{00000000-0004-0000-0100-00007C000000}"/>
    <hyperlink ref="D91" location="'Tabla 57'!A1" display="Pasivos financieros vinculados a los activos con cargas" xr:uid="{00000000-0004-0000-0100-00007D000000}"/>
    <hyperlink ref="D94" location="'Tabla 58'!A1" display="Remuneración concedida respecto del ejercicio " xr:uid="{00000000-0004-0000-0100-00007E000000}"/>
    <hyperlink ref="D96" location="'Tabla 60'!A1" display="Pagos especiales al personal cuyas actividades profesionales inciden de manera importante en el perfil de riesgo de la entidad (personal identificado)" xr:uid="{00000000-0004-0000-0100-00007F000000}"/>
    <hyperlink ref="D97" location="'Tabla 61'!A1" display="Remuneración diferida " xr:uid="{00000000-0004-0000-0100-000080000000}"/>
    <hyperlink ref="D98" location="'Tabla 62'!A1" display="Información sobre la remuneración del personal cuyas actividades profesionales inciden de manera importante en el perfil de riesgo de la entidad " xr:uid="{00000000-0004-0000-0100-000081000000}"/>
    <hyperlink ref="D99" location="'Tabla 63'!A1" display="Remuneración de 1 millón EUR o más al año" xr:uid="{00000000-0004-0000-0100-000082000000}"/>
    <hyperlink ref="B114" location="'Anexo II.1'!A1" display="Anexo II.1" xr:uid="{00000000-0004-0000-0100-000083000000}"/>
    <hyperlink ref="B115" location="'Anexo II.2'!A1" display="Anexo II.2" xr:uid="{00000000-0004-0000-0100-000084000000}"/>
    <hyperlink ref="D102" location="'Tabla 64'!A1" display="Niveles de atribución" xr:uid="{00000000-0004-0000-0100-000088000000}"/>
    <hyperlink ref="D114" location="'Anexo II.1'!A1" display="Reglamento de Ejecución (UE) 2021/637_ Directrices sobre los requisitos de divulgación con arreglo a la parte Octava de la CRR" xr:uid="{00000000-0004-0000-0100-000089000000}"/>
    <hyperlink ref="D115" location="'Anexo II.2'!A1" display="ITS on Disclosure of Information on Exposures to Interest Rate Risk on Positions not held in the Trading Book" xr:uid="{00000000-0004-0000-0100-00008A000000}"/>
    <hyperlink ref="B95" location="'Tabla 59'!A1" display="Tabla 59" xr:uid="{00000000-0004-0000-0100-00008E000000}"/>
    <hyperlink ref="D95" location="'Tabla 59'!A1" display="Número de empleados que se beneficia de una de las excepciones establecidas en el artículo 94, apartado 3 y su remuneración total" xr:uid="{00000000-0004-0000-0100-00008F000000}"/>
    <hyperlink ref="B103" location="'Tabla 78'!A1" display="Tabla 78" xr:uid="{00000000-0004-0000-0100-000090000000}"/>
    <hyperlink ref="D103" location="'Tabla 78'!A1" display="Cartera Bancaria - Indicadores del riesgo de transición potencial ligado al cambio climático: Calidad crediticia de las exposiciones por sector, emisiones y vencimiento residual" xr:uid="{00000000-0004-0000-0100-000091000000}"/>
    <hyperlink ref="B104" location="'Tabla 79'!A1" display="Tabla 79" xr:uid="{00000000-0004-0000-0100-000092000000}"/>
    <hyperlink ref="D104" location="'Tabla 79'!A1" display="Cartera Bancaria - Indicadores del riesgo de transición potencial ligado al cambio climático: Préstamos garantizados por bienes inmuebles - Eficiencia energética de las garantías reales" xr:uid="{00000000-0004-0000-0100-000093000000}"/>
    <hyperlink ref="B105" location="'Tabla 80'!A1" display="Tabla 80" xr:uid="{00000000-0004-0000-0100-000094000000}"/>
    <hyperlink ref="D105" location="'Tabla 80'!A1" display="Cartera Bancaria - Indicadores del riesgo de transición potencial ligado al cambio climático: métricas de alineamiento" xr:uid="{00000000-0004-0000-0100-000095000000}"/>
    <hyperlink ref="B106" location="'Tabla 81'!A1" display="Tabla 81" xr:uid="{00000000-0004-0000-0100-000096000000}"/>
    <hyperlink ref="D106" location="'Tabla 81'!A1" display="Cartera bancaria - Indicadores del riesgo de transición potencial ligado al cambio climático: Exposiciones frente a las veinte empresas con mayores emisiones de carbono" xr:uid="{00000000-0004-0000-0100-000097000000}"/>
    <hyperlink ref="B107" location="'Tabla 82_A'!A1" display="Tabla 82_A" xr:uid="{00000000-0004-0000-0100-000098000000}"/>
    <hyperlink ref="D107" location="'Tabla 82_A'!A1" display="Cartera bancaria - Indicadores del riesgo físico potencial ligado al cambio climático: Exposiciones sujetas al riesgo físico. España" xr:uid="{00000000-0004-0000-0100-000099000000}"/>
    <hyperlink ref="B113" location="'Tabla 82'!A1" display="Tabla 82" xr:uid="{00000000-0004-0000-0100-00009A000000}"/>
    <hyperlink ref="B117" location="'Anexo II.4'!A1" display="Anexo II.4" xr:uid="{00000000-0004-0000-0100-00009B000000}"/>
    <hyperlink ref="D117" location="'Anexo II.4'!A1" display="ITS on Pillar disclosures on ESG risk. Reglamento de Ejecución (UE) 2022/2453" xr:uid="{00000000-0004-0000-0100-00009C000000}"/>
    <hyperlink ref="D113" location="'Tabla 86'!A1" display="Otras medidas de mitigación del cambio climático no incluidas en el Reglamento (UE) 2020/852" xr:uid="{00000000-0004-0000-0100-00009D000000}"/>
    <hyperlink ref="B94" location="'Tabla 58'!A1" display="Tabla 58" xr:uid="{00000000-0004-0000-0100-00003C000000}"/>
    <hyperlink ref="B108" location="'Tabla 82_B'!A1" display="Tabla 82_B" xr:uid="{4753BA2F-300D-4EFC-8055-BCDF94DBA805}"/>
    <hyperlink ref="D108" location="'Tabla 82_B'!A1" display="Cartera bancaria - Indicadores del riesgo físico potencial ligado al cambio climático: Exposiciones sujetas al riesgo físico. Portugal" xr:uid="{16B370A9-A383-4A2B-89B0-AB00FB8F73A9}"/>
    <hyperlink ref="B110" location="'Tabla 81'!A1" display="Tabla 81" xr:uid="{F41262C1-99AC-4401-B463-C1037644EEC0}"/>
    <hyperlink ref="D110" location="'Tabla 83'!A1" display="Resumen de los indicadores clave de resultados sobre las exposiciones que se ajustan a la taxonomía" xr:uid="{DD411CDC-2654-4518-80A2-0BBB9EDFBCBB}"/>
    <hyperlink ref="B111" location="'Tabla 81'!A1" display="Tabla 81" xr:uid="{B3A691D9-5551-47D2-B44B-FABF56A57B28}"/>
    <hyperlink ref="D111" location="'Tabla 84'!A1" display="Medidas de mitigación: activos para el cálculo de la GAR" xr:uid="{D0D1E03B-3936-414D-B165-174469CC6249}"/>
    <hyperlink ref="B112" location="'Tabla 81'!A1" display="Tabla 81" xr:uid="{6B484843-8778-442F-ADE6-9520DA65F61D}"/>
    <hyperlink ref="D112" location="'Tabla 85'!A1" display="GAR (%)" xr:uid="{FE86BD18-0CBF-4E51-8713-3C7DEF504F67}"/>
    <hyperlink ref="D70" location="'Tabla 46'!A1" display="Distribución de las exposiciones cubiertas con garantías personales y derivados de crédito por categoría de riesgo" xr:uid="{00000000-0004-0000-0100-000072000000}"/>
    <hyperlink ref="D116" location="'Anexo II.3'!A1" display="Guía sobre la divulgación del art. 473a de la CRR sobre el período transitorio aplicable para mitigar el impacto de NIIF 9 en los Fondos Propios." xr:uid="{0FC9E77C-BF93-47D5-8A05-849FC065618B}"/>
    <hyperlink ref="B116" location="'Anexo II.3'!A1" display="Anexo II.3" xr:uid="{F5EFF3EB-3A93-4892-9F5D-E3868852BF59}"/>
    <hyperlink ref="B109" location="'Tabla 82_C'!A1" display="Tabla 82_C" xr:uid="{E5EAF633-AD25-448A-8316-A1CC00E451D5}"/>
    <hyperlink ref="D109" location="'Tabla 82_C'!A1" display="Cartera bancaria - Indicadores del riesgo físico potencial ligado al cambio climático: Exposiciones sujetas al riesgo físico. Otras áreas geográficas" xr:uid="{A944F4E8-8324-4B12-A305-F7626DC83A04}"/>
  </hyperlinks>
  <pageMargins left="0.7" right="0.7" top="0.75" bottom="0.75" header="0.3" footer="0.3"/>
  <pageSetup paperSize="9" scale="43"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59999389629810485"/>
  </sheetPr>
  <dimension ref="A2:L48"/>
  <sheetViews>
    <sheetView zoomScale="85" zoomScaleNormal="85" workbookViewId="0"/>
  </sheetViews>
  <sheetFormatPr baseColWidth="10" defaultColWidth="11.46484375" defaultRowHeight="14.25"/>
  <cols>
    <col min="1" max="1" width="12.1328125" style="1" customWidth="1"/>
    <col min="2" max="2" width="3.6640625" style="1" customWidth="1"/>
    <col min="3" max="3" width="11.46484375" style="1" customWidth="1"/>
    <col min="4" max="4" width="77.6640625" style="1" customWidth="1"/>
    <col min="5" max="6" width="14.53125" style="1" customWidth="1"/>
    <col min="7" max="16384" width="11.46484375" style="1"/>
  </cols>
  <sheetData>
    <row r="2" spans="1:12" ht="15" customHeight="1">
      <c r="C2" s="966" t="s">
        <v>1298</v>
      </c>
      <c r="D2" s="966"/>
      <c r="E2" s="966"/>
      <c r="F2" s="966"/>
      <c r="G2" s="966"/>
      <c r="H2" s="966"/>
      <c r="I2" s="966"/>
      <c r="J2" s="966"/>
      <c r="K2" s="966"/>
    </row>
    <row r="3" spans="1:12" ht="15" customHeight="1">
      <c r="C3" s="966"/>
      <c r="D3" s="966"/>
      <c r="E3" s="966"/>
      <c r="F3" s="966"/>
      <c r="G3" s="966"/>
      <c r="H3" s="966"/>
      <c r="I3" s="966"/>
      <c r="J3" s="966"/>
      <c r="K3" s="966"/>
    </row>
    <row r="4" spans="1:12">
      <c r="A4" s="250" t="s">
        <v>191</v>
      </c>
    </row>
    <row r="5" spans="1:12" ht="15.4">
      <c r="A5" s="43"/>
      <c r="C5" s="2"/>
      <c r="D5" s="2"/>
      <c r="E5" s="2"/>
      <c r="F5" s="2"/>
      <c r="G5" s="2"/>
      <c r="H5" s="2"/>
      <c r="I5" s="2"/>
      <c r="J5" s="2"/>
      <c r="K5" s="2"/>
      <c r="L5" s="2"/>
    </row>
    <row r="6" spans="1:12" ht="39.75" customHeight="1">
      <c r="D6" s="179"/>
      <c r="E6" s="180" t="s">
        <v>1845</v>
      </c>
      <c r="F6" s="180" t="s">
        <v>1664</v>
      </c>
      <c r="G6" s="2"/>
      <c r="H6" s="2"/>
      <c r="I6" s="2"/>
      <c r="J6" s="2"/>
      <c r="K6" s="2"/>
      <c r="L6" s="2"/>
    </row>
    <row r="7" spans="1:12">
      <c r="D7" s="181" t="s">
        <v>625</v>
      </c>
      <c r="E7" s="182"/>
      <c r="F7" s="182"/>
    </row>
    <row r="8" spans="1:12">
      <c r="D8" s="183" t="s">
        <v>626</v>
      </c>
      <c r="E8" s="184">
        <v>4262804.0192806721</v>
      </c>
      <c r="F8" s="184">
        <v>4052393.8353929473</v>
      </c>
    </row>
    <row r="9" spans="1:12">
      <c r="D9" s="183" t="s">
        <v>627</v>
      </c>
      <c r="E9" s="184">
        <v>4257049.0427741259</v>
      </c>
      <c r="F9" s="184">
        <v>4012250.57473438</v>
      </c>
    </row>
    <row r="10" spans="1:12" ht="34.9">
      <c r="D10" s="183" t="s">
        <v>628</v>
      </c>
      <c r="E10" s="184" t="s">
        <v>2198</v>
      </c>
      <c r="F10" s="184">
        <v>4030032.5109897186</v>
      </c>
    </row>
    <row r="11" spans="1:12">
      <c r="D11" s="183" t="s">
        <v>629</v>
      </c>
      <c r="E11" s="184">
        <v>4887804.0192806721</v>
      </c>
      <c r="F11" s="184">
        <v>4677393.8353929473</v>
      </c>
    </row>
    <row r="12" spans="1:12">
      <c r="D12" s="183" t="s">
        <v>630</v>
      </c>
      <c r="E12" s="184">
        <v>4882049.0427741259</v>
      </c>
      <c r="F12" s="184">
        <v>4637250.5747343786</v>
      </c>
    </row>
    <row r="13" spans="1:12" ht="34.9">
      <c r="D13" s="183" t="s">
        <v>631</v>
      </c>
      <c r="E13" s="184" t="s">
        <v>2198</v>
      </c>
      <c r="F13" s="184">
        <v>4655032.5109897181</v>
      </c>
    </row>
    <row r="14" spans="1:12">
      <c r="D14" s="183" t="s">
        <v>550</v>
      </c>
      <c r="E14" s="184">
        <v>5727804.0192806721</v>
      </c>
      <c r="F14" s="184">
        <v>5327393.8353929473</v>
      </c>
    </row>
    <row r="15" spans="1:12">
      <c r="D15" s="183" t="s">
        <v>632</v>
      </c>
      <c r="E15" s="184">
        <v>5722049.0427741259</v>
      </c>
      <c r="F15" s="184">
        <v>5287250.5747343786</v>
      </c>
    </row>
    <row r="16" spans="1:12" ht="34.9">
      <c r="D16" s="183" t="s">
        <v>633</v>
      </c>
      <c r="E16" s="184" t="s">
        <v>2198</v>
      </c>
      <c r="F16" s="184">
        <v>5305032.5109897181</v>
      </c>
    </row>
    <row r="17" spans="4:6">
      <c r="D17" s="181" t="s">
        <v>634</v>
      </c>
      <c r="E17" s="182"/>
      <c r="F17" s="182"/>
    </row>
    <row r="18" spans="4:6">
      <c r="D18" s="183" t="s">
        <v>635</v>
      </c>
      <c r="E18" s="184">
        <v>33839988.673353858</v>
      </c>
      <c r="F18" s="184">
        <v>32467960.592131291</v>
      </c>
    </row>
    <row r="19" spans="4:6">
      <c r="D19" s="183" t="s">
        <v>636</v>
      </c>
      <c r="E19" s="184">
        <v>33834233.696847312</v>
      </c>
      <c r="F19" s="184">
        <v>32427817.331472721</v>
      </c>
    </row>
    <row r="20" spans="4:6" ht="34.9">
      <c r="D20" s="183" t="s">
        <v>637</v>
      </c>
      <c r="E20" s="184" t="s">
        <v>2198</v>
      </c>
      <c r="F20" s="184">
        <v>32467960.592131291</v>
      </c>
    </row>
    <row r="21" spans="4:6">
      <c r="D21" s="181" t="s">
        <v>638</v>
      </c>
      <c r="E21" s="182"/>
      <c r="F21" s="182"/>
    </row>
    <row r="22" spans="4:6">
      <c r="D22" s="183" t="s">
        <v>626</v>
      </c>
      <c r="E22" s="185">
        <v>0.12596942807599906</v>
      </c>
      <c r="F22" s="185">
        <v>0.12481208432829802</v>
      </c>
    </row>
    <row r="23" spans="4:6">
      <c r="D23" s="183" t="s">
        <v>627</v>
      </c>
      <c r="E23" s="185">
        <v>0.12582076133058098</v>
      </c>
      <c r="F23" s="185">
        <v>0.12372866584641515</v>
      </c>
    </row>
    <row r="24" spans="4:6" ht="34.9">
      <c r="D24" s="183" t="s">
        <v>628</v>
      </c>
      <c r="E24" s="185" t="s">
        <v>2198</v>
      </c>
      <c r="F24" s="185">
        <v>0.12412336461830033</v>
      </c>
    </row>
    <row r="25" spans="4:6">
      <c r="D25" s="183" t="s">
        <v>629</v>
      </c>
      <c r="E25" s="185">
        <v>0.14443870139736206</v>
      </c>
      <c r="F25" s="185">
        <v>0.14406183049657045</v>
      </c>
    </row>
    <row r="26" spans="4:6">
      <c r="D26" s="183" t="s">
        <v>630</v>
      </c>
      <c r="E26" s="185">
        <v>0.14429317615161585</v>
      </c>
      <c r="F26" s="185">
        <v>0.1430022417892958</v>
      </c>
    </row>
    <row r="27" spans="4:6" ht="34.9">
      <c r="D27" s="183" t="s">
        <v>631</v>
      </c>
      <c r="E27" s="185" t="s">
        <v>2198</v>
      </c>
      <c r="F27" s="185">
        <v>0.14337311078657275</v>
      </c>
    </row>
    <row r="28" spans="4:6">
      <c r="D28" s="183" t="s">
        <v>550</v>
      </c>
      <c r="E28" s="185">
        <v>0.16926140474127391</v>
      </c>
      <c r="F28" s="185">
        <v>0.1640815665115738</v>
      </c>
    </row>
    <row r="29" spans="4:6">
      <c r="D29" s="183" t="s">
        <v>632</v>
      </c>
      <c r="E29" s="185">
        <v>0.16912010167108674</v>
      </c>
      <c r="F29" s="185">
        <v>0.16304676076989164</v>
      </c>
    </row>
    <row r="30" spans="4:6" ht="34.9">
      <c r="D30" s="183" t="s">
        <v>633</v>
      </c>
      <c r="E30" s="185" t="s">
        <v>2198</v>
      </c>
      <c r="F30" s="185">
        <v>0.16339284680157609</v>
      </c>
    </row>
    <row r="31" spans="4:6">
      <c r="D31" s="181" t="s">
        <v>239</v>
      </c>
      <c r="E31" s="182"/>
      <c r="F31" s="182"/>
    </row>
    <row r="32" spans="4:6">
      <c r="D32" s="183" t="s">
        <v>639</v>
      </c>
      <c r="E32" s="184">
        <v>74196270.456</v>
      </c>
      <c r="F32" s="184">
        <v>75318110.165000007</v>
      </c>
    </row>
    <row r="33" spans="4:6">
      <c r="D33" s="183" t="s">
        <v>239</v>
      </c>
      <c r="E33" s="185">
        <v>6.5876680717789529E-2</v>
      </c>
      <c r="F33" s="185">
        <v>6.2101848083364573E-2</v>
      </c>
    </row>
    <row r="34" spans="4:6">
      <c r="D34" s="183" t="s">
        <v>640</v>
      </c>
      <c r="E34" s="185">
        <v>6.5799116488871059E-2</v>
      </c>
      <c r="F34" s="185">
        <v>6.1568865238061807E-2</v>
      </c>
    </row>
    <row r="35" spans="4:6" ht="34.9">
      <c r="D35" s="183" t="s">
        <v>641</v>
      </c>
      <c r="E35" s="185" t="s">
        <v>2198</v>
      </c>
      <c r="F35" s="185">
        <v>6.1804956348372256E-2</v>
      </c>
    </row>
    <row r="36" spans="4:6">
      <c r="D36" s="2"/>
      <c r="E36" s="2"/>
      <c r="F36" s="2"/>
    </row>
    <row r="37" spans="4:6">
      <c r="D37" s="358" t="s">
        <v>1152</v>
      </c>
      <c r="E37" s="2"/>
      <c r="F37" s="2"/>
    </row>
    <row r="38" spans="4:6">
      <c r="D38" s="2"/>
      <c r="E38" s="2"/>
      <c r="F38" s="2"/>
    </row>
    <row r="39" spans="4:6">
      <c r="D39" s="2"/>
      <c r="E39" s="2"/>
      <c r="F39" s="2"/>
    </row>
    <row r="40" spans="4:6">
      <c r="D40" s="2"/>
      <c r="E40" s="2"/>
      <c r="F40" s="2"/>
    </row>
    <row r="41" spans="4:6">
      <c r="D41" s="2"/>
      <c r="E41" s="2"/>
      <c r="F41" s="2"/>
    </row>
    <row r="42" spans="4:6">
      <c r="D42" s="2"/>
      <c r="E42" s="2"/>
      <c r="F42" s="2"/>
    </row>
    <row r="43" spans="4:6">
      <c r="D43" s="2"/>
      <c r="E43" s="2"/>
      <c r="F43" s="2"/>
    </row>
    <row r="44" spans="4:6">
      <c r="D44" s="2"/>
      <c r="E44" s="2"/>
      <c r="F44" s="2"/>
    </row>
    <row r="45" spans="4:6">
      <c r="D45" s="2"/>
      <c r="E45" s="2"/>
      <c r="F45" s="2"/>
    </row>
    <row r="46" spans="4:6">
      <c r="D46" s="2"/>
      <c r="E46" s="2"/>
      <c r="F46" s="2"/>
    </row>
    <row r="47" spans="4:6">
      <c r="D47" s="2"/>
      <c r="E47" s="2"/>
      <c r="F47" s="2"/>
    </row>
    <row r="48" spans="4:6">
      <c r="D48" s="2"/>
      <c r="E48" s="2"/>
      <c r="F48" s="2"/>
    </row>
  </sheetData>
  <mergeCells count="1">
    <mergeCell ref="C2:K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5" t="s">
        <v>1138</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59999389629810485"/>
  </sheetPr>
  <dimension ref="A2:J38"/>
  <sheetViews>
    <sheetView zoomScale="70" zoomScaleNormal="70" workbookViewId="0">
      <selection activeCell="A2" sqref="A2"/>
    </sheetView>
  </sheetViews>
  <sheetFormatPr baseColWidth="10" defaultColWidth="11.46484375" defaultRowHeight="14.25"/>
  <cols>
    <col min="1" max="1" width="12.1328125" style="1" customWidth="1"/>
    <col min="2" max="2" width="3.6640625" style="1" customWidth="1"/>
    <col min="3" max="3" width="7.6640625" style="1" bestFit="1" customWidth="1"/>
    <col min="4" max="4" width="68" style="1" customWidth="1"/>
    <col min="5" max="6" width="13.1328125" style="1" customWidth="1"/>
    <col min="7" max="7" width="20" style="1" customWidth="1"/>
    <col min="8" max="16384" width="11.46484375" style="1"/>
  </cols>
  <sheetData>
    <row r="2" spans="1:10" ht="15" customHeight="1">
      <c r="C2" s="966" t="s">
        <v>1302</v>
      </c>
      <c r="D2" s="966"/>
      <c r="E2" s="966"/>
      <c r="F2" s="966"/>
      <c r="G2" s="966"/>
      <c r="H2" s="966"/>
    </row>
    <row r="3" spans="1:10" ht="15" customHeight="1">
      <c r="A3" s="252"/>
      <c r="C3" s="966"/>
      <c r="D3" s="966"/>
      <c r="E3" s="966"/>
      <c r="F3" s="966"/>
      <c r="G3" s="966"/>
      <c r="H3" s="966"/>
    </row>
    <row r="4" spans="1:10">
      <c r="A4" s="250" t="s">
        <v>191</v>
      </c>
    </row>
    <row r="5" spans="1:10" ht="15.4">
      <c r="A5" s="43" t="s">
        <v>642</v>
      </c>
      <c r="C5" s="2"/>
      <c r="D5" s="2"/>
      <c r="E5" s="2"/>
      <c r="F5" s="2"/>
      <c r="G5" s="2"/>
      <c r="H5" s="2"/>
      <c r="I5" s="2"/>
    </row>
    <row r="6" spans="1:10" ht="26.65" thickBot="1">
      <c r="A6" s="45"/>
      <c r="B6" s="45"/>
      <c r="C6" s="989"/>
      <c r="D6" s="989"/>
      <c r="E6" s="981" t="s">
        <v>676</v>
      </c>
      <c r="F6" s="981"/>
      <c r="G6" s="753" t="s">
        <v>677</v>
      </c>
      <c r="H6" s="990"/>
    </row>
    <row r="7" spans="1:10" ht="14.65" thickBot="1">
      <c r="A7" s="45"/>
      <c r="B7" s="45"/>
      <c r="C7" s="989"/>
      <c r="D7" s="989"/>
      <c r="E7" s="187" t="s">
        <v>204</v>
      </c>
      <c r="F7" s="188" t="s">
        <v>205</v>
      </c>
      <c r="G7" s="187" t="s">
        <v>206</v>
      </c>
      <c r="H7" s="990"/>
    </row>
    <row r="8" spans="1:10" ht="14.65" thickBot="1">
      <c r="A8" s="45"/>
      <c r="B8" s="45"/>
      <c r="C8" s="989"/>
      <c r="D8" s="989"/>
      <c r="E8" s="792" t="s">
        <v>1845</v>
      </c>
      <c r="F8" s="792" t="s">
        <v>1664</v>
      </c>
      <c r="G8" s="189" t="str">
        <f>+CONCATENATE(E8,".")</f>
        <v>DIC23.</v>
      </c>
      <c r="H8" s="990"/>
      <c r="I8" s="884"/>
    </row>
    <row r="9" spans="1:10">
      <c r="A9" s="45"/>
      <c r="B9" s="45"/>
      <c r="C9" s="451">
        <v>1</v>
      </c>
      <c r="D9" s="190" t="s">
        <v>644</v>
      </c>
      <c r="E9" s="191">
        <v>31067440.391999997</v>
      </c>
      <c r="F9" s="191">
        <v>30089360.874000002</v>
      </c>
      <c r="G9" s="191">
        <v>2485395.2313599996</v>
      </c>
      <c r="H9" s="45"/>
      <c r="I9" s="883"/>
      <c r="J9" s="883"/>
    </row>
    <row r="10" spans="1:10">
      <c r="A10" s="45"/>
      <c r="B10" s="45"/>
      <c r="C10" s="452">
        <v>2</v>
      </c>
      <c r="D10" s="192" t="s">
        <v>645</v>
      </c>
      <c r="E10" s="186">
        <v>31067440.391999997</v>
      </c>
      <c r="F10" s="186">
        <v>30089360.874000002</v>
      </c>
      <c r="G10" s="186">
        <v>2485395.2313599996</v>
      </c>
      <c r="H10" s="45"/>
      <c r="I10" s="883"/>
      <c r="J10" s="883"/>
    </row>
    <row r="11" spans="1:10">
      <c r="A11" s="45"/>
      <c r="B11" s="45"/>
      <c r="C11" s="452">
        <v>3</v>
      </c>
      <c r="D11" s="192" t="s">
        <v>646</v>
      </c>
      <c r="E11" s="186">
        <v>0</v>
      </c>
      <c r="F11" s="186">
        <v>0</v>
      </c>
      <c r="G11" s="186">
        <v>0</v>
      </c>
      <c r="H11" s="45"/>
      <c r="I11" s="883"/>
      <c r="J11" s="883"/>
    </row>
    <row r="12" spans="1:10">
      <c r="A12" s="45"/>
      <c r="B12" s="45"/>
      <c r="C12" s="452">
        <v>4</v>
      </c>
      <c r="D12" s="192" t="s">
        <v>647</v>
      </c>
      <c r="E12" s="186">
        <v>0</v>
      </c>
      <c r="F12" s="186">
        <v>0</v>
      </c>
      <c r="G12" s="186">
        <v>0</v>
      </c>
      <c r="H12" s="45"/>
      <c r="I12" s="883"/>
      <c r="J12" s="883"/>
    </row>
    <row r="13" spans="1:10">
      <c r="A13" s="45"/>
      <c r="B13" s="45"/>
      <c r="C13" s="452" t="s">
        <v>648</v>
      </c>
      <c r="D13" s="192" t="s">
        <v>649</v>
      </c>
      <c r="E13" s="186">
        <v>0</v>
      </c>
      <c r="F13" s="186">
        <v>0</v>
      </c>
      <c r="G13" s="186">
        <v>0</v>
      </c>
      <c r="H13" s="45"/>
      <c r="I13" s="883"/>
      <c r="J13" s="883"/>
    </row>
    <row r="14" spans="1:10">
      <c r="A14" s="45"/>
      <c r="B14" s="45"/>
      <c r="C14" s="452">
        <v>5</v>
      </c>
      <c r="D14" s="192" t="s">
        <v>650</v>
      </c>
      <c r="E14" s="186">
        <v>0</v>
      </c>
      <c r="F14" s="186">
        <v>0</v>
      </c>
      <c r="G14" s="186">
        <v>0</v>
      </c>
      <c r="H14" s="45"/>
      <c r="I14" s="883"/>
      <c r="J14" s="883"/>
    </row>
    <row r="15" spans="1:10">
      <c r="A15" s="45"/>
      <c r="B15" s="45"/>
      <c r="C15" s="451">
        <v>6</v>
      </c>
      <c r="D15" s="190" t="s">
        <v>651</v>
      </c>
      <c r="E15" s="193">
        <v>301934.29599999997</v>
      </c>
      <c r="F15" s="193">
        <v>292263.01800000004</v>
      </c>
      <c r="G15" s="193">
        <v>24154.74368</v>
      </c>
      <c r="H15" s="45"/>
      <c r="I15" s="883"/>
      <c r="J15" s="883"/>
    </row>
    <row r="16" spans="1:10">
      <c r="A16" s="45"/>
      <c r="B16" s="45"/>
      <c r="C16" s="452">
        <v>7</v>
      </c>
      <c r="D16" s="192" t="s">
        <v>645</v>
      </c>
      <c r="E16" s="186">
        <v>208203</v>
      </c>
      <c r="F16" s="186">
        <v>175488</v>
      </c>
      <c r="G16" s="186">
        <v>16656.240000000002</v>
      </c>
      <c r="H16" s="45"/>
      <c r="I16" s="883"/>
      <c r="J16" s="883"/>
    </row>
    <row r="17" spans="1:10">
      <c r="A17" s="45"/>
      <c r="B17" s="45"/>
      <c r="C17" s="452">
        <v>8</v>
      </c>
      <c r="D17" s="192" t="s">
        <v>652</v>
      </c>
      <c r="E17" s="186">
        <v>0</v>
      </c>
      <c r="F17" s="186">
        <v>0</v>
      </c>
      <c r="G17" s="186">
        <v>0</v>
      </c>
      <c r="H17" s="45"/>
      <c r="I17" s="883"/>
      <c r="J17" s="883"/>
    </row>
    <row r="18" spans="1:10">
      <c r="A18" s="45"/>
      <c r="B18" s="45"/>
      <c r="C18" s="452" t="s">
        <v>227</v>
      </c>
      <c r="D18" s="192" t="s">
        <v>653</v>
      </c>
      <c r="E18" s="186">
        <v>1091.98</v>
      </c>
      <c r="F18" s="186">
        <v>1430.19</v>
      </c>
      <c r="G18" s="186">
        <v>87.358400000000003</v>
      </c>
      <c r="H18" s="45"/>
      <c r="I18" s="883"/>
      <c r="J18" s="883"/>
    </row>
    <row r="19" spans="1:10">
      <c r="A19" s="45"/>
      <c r="B19" s="45"/>
      <c r="C19" s="452" t="s">
        <v>654</v>
      </c>
      <c r="D19" s="192" t="s">
        <v>655</v>
      </c>
      <c r="E19" s="186">
        <v>92396.152000000002</v>
      </c>
      <c r="F19" s="186">
        <v>98559.342000000004</v>
      </c>
      <c r="G19" s="186">
        <v>7391.6921600000005</v>
      </c>
      <c r="H19" s="45"/>
      <c r="I19" s="883"/>
      <c r="J19" s="883"/>
    </row>
    <row r="20" spans="1:10">
      <c r="A20" s="45"/>
      <c r="B20" s="45"/>
      <c r="C20" s="452">
        <v>9</v>
      </c>
      <c r="D20" s="192" t="s">
        <v>656</v>
      </c>
      <c r="E20" s="186">
        <v>243.1639999999752</v>
      </c>
      <c r="F20" s="186">
        <v>16785.486000000034</v>
      </c>
      <c r="G20" s="186">
        <v>19.453119999998016</v>
      </c>
      <c r="H20" s="45"/>
      <c r="I20" s="883"/>
      <c r="J20" s="883"/>
    </row>
    <row r="21" spans="1:10">
      <c r="A21" s="45"/>
      <c r="B21" s="45"/>
      <c r="C21" s="451">
        <v>15</v>
      </c>
      <c r="D21" s="190" t="s">
        <v>657</v>
      </c>
      <c r="E21" s="193">
        <v>8435.7880000000005</v>
      </c>
      <c r="F21" s="193">
        <v>10116.386</v>
      </c>
      <c r="G21" s="193">
        <v>674.86304000000007</v>
      </c>
      <c r="H21" s="45"/>
      <c r="I21" s="883"/>
      <c r="J21" s="883"/>
    </row>
    <row r="22" spans="1:10" ht="25.5">
      <c r="A22" s="45"/>
      <c r="B22" s="45"/>
      <c r="C22" s="452">
        <v>16</v>
      </c>
      <c r="D22" s="192" t="s">
        <v>658</v>
      </c>
      <c r="E22" s="186">
        <v>0</v>
      </c>
      <c r="F22" s="186">
        <v>0</v>
      </c>
      <c r="G22" s="186">
        <v>0</v>
      </c>
      <c r="H22" s="45"/>
      <c r="I22" s="883"/>
      <c r="J22" s="883"/>
    </row>
    <row r="23" spans="1:10">
      <c r="A23" s="45"/>
      <c r="B23" s="45"/>
      <c r="C23" s="452">
        <v>17</v>
      </c>
      <c r="D23" s="192" t="s">
        <v>659</v>
      </c>
      <c r="E23" s="186">
        <v>0</v>
      </c>
      <c r="F23" s="186">
        <v>0</v>
      </c>
      <c r="G23" s="186">
        <v>0</v>
      </c>
      <c r="H23" s="45"/>
      <c r="I23" s="883"/>
      <c r="J23" s="883"/>
    </row>
    <row r="24" spans="1:10">
      <c r="A24" s="45"/>
      <c r="B24" s="45"/>
      <c r="C24" s="452">
        <v>18</v>
      </c>
      <c r="D24" s="192" t="s">
        <v>660</v>
      </c>
      <c r="E24" s="186">
        <v>0</v>
      </c>
      <c r="F24" s="186">
        <v>0</v>
      </c>
      <c r="G24" s="186">
        <v>0</v>
      </c>
      <c r="H24" s="45"/>
      <c r="I24" s="883"/>
      <c r="J24" s="883"/>
    </row>
    <row r="25" spans="1:10">
      <c r="A25" s="45"/>
      <c r="B25" s="45"/>
      <c r="C25" s="452">
        <v>19</v>
      </c>
      <c r="D25" s="192" t="s">
        <v>661</v>
      </c>
      <c r="E25" s="186">
        <v>0</v>
      </c>
      <c r="F25" s="186">
        <v>0</v>
      </c>
      <c r="G25" s="186">
        <v>0</v>
      </c>
      <c r="H25" s="45"/>
      <c r="I25" s="883"/>
      <c r="J25" s="883"/>
    </row>
    <row r="26" spans="1:10">
      <c r="A26" s="45"/>
      <c r="B26" s="45"/>
      <c r="C26" s="452" t="s">
        <v>662</v>
      </c>
      <c r="D26" s="192" t="s">
        <v>663</v>
      </c>
      <c r="E26" s="186">
        <v>0</v>
      </c>
      <c r="F26" s="186">
        <v>0</v>
      </c>
      <c r="G26" s="186">
        <v>0</v>
      </c>
      <c r="H26" s="45"/>
      <c r="I26" s="883"/>
      <c r="J26" s="883"/>
    </row>
    <row r="27" spans="1:10" ht="27.75">
      <c r="A27" s="45"/>
      <c r="B27" s="45"/>
      <c r="C27" s="451">
        <v>20</v>
      </c>
      <c r="D27" s="190" t="s">
        <v>664</v>
      </c>
      <c r="E27" s="193">
        <v>142068.53599999999</v>
      </c>
      <c r="F27" s="193">
        <v>200495.91200000001</v>
      </c>
      <c r="G27" s="193">
        <v>11365.48288</v>
      </c>
      <c r="H27" s="45"/>
      <c r="I27" s="883"/>
      <c r="J27" s="883"/>
    </row>
    <row r="28" spans="1:10">
      <c r="A28" s="45"/>
      <c r="B28" s="45"/>
      <c r="C28" s="452">
        <v>21</v>
      </c>
      <c r="D28" s="192" t="s">
        <v>645</v>
      </c>
      <c r="E28" s="186">
        <v>142068.53599999999</v>
      </c>
      <c r="F28" s="186">
        <v>200495.91200000001</v>
      </c>
      <c r="G28" s="186">
        <v>11365.48288</v>
      </c>
      <c r="H28" s="45"/>
      <c r="I28" s="883"/>
      <c r="J28" s="883"/>
    </row>
    <row r="29" spans="1:10">
      <c r="A29" s="45"/>
      <c r="B29" s="45"/>
      <c r="C29" s="452">
        <v>22</v>
      </c>
      <c r="D29" s="192" t="s">
        <v>665</v>
      </c>
      <c r="E29" s="186">
        <v>0</v>
      </c>
      <c r="F29" s="186">
        <v>0</v>
      </c>
      <c r="G29" s="186">
        <v>0</v>
      </c>
      <c r="H29" s="45"/>
      <c r="I29" s="883"/>
      <c r="J29" s="883"/>
    </row>
    <row r="30" spans="1:10">
      <c r="A30" s="45"/>
      <c r="B30" s="45"/>
      <c r="C30" s="452" t="s">
        <v>666</v>
      </c>
      <c r="D30" s="192" t="s">
        <v>667</v>
      </c>
      <c r="E30" s="186">
        <v>0</v>
      </c>
      <c r="F30" s="186">
        <v>0</v>
      </c>
      <c r="G30" s="186">
        <v>0</v>
      </c>
      <c r="H30" s="45"/>
      <c r="I30" s="883"/>
      <c r="J30" s="883"/>
    </row>
    <row r="31" spans="1:10">
      <c r="A31" s="45"/>
      <c r="B31" s="45"/>
      <c r="C31" s="451">
        <v>23</v>
      </c>
      <c r="D31" s="190" t="s">
        <v>668</v>
      </c>
      <c r="E31" s="193">
        <v>2320109.6609999998</v>
      </c>
      <c r="F31" s="193">
        <v>1875724.4029999999</v>
      </c>
      <c r="G31" s="193">
        <v>185608.77288</v>
      </c>
      <c r="H31" s="45"/>
      <c r="I31" s="883"/>
      <c r="J31" s="883"/>
    </row>
    <row r="32" spans="1:10">
      <c r="A32" s="45"/>
      <c r="B32" s="45"/>
      <c r="C32" s="452" t="s">
        <v>669</v>
      </c>
      <c r="D32" s="192" t="s">
        <v>670</v>
      </c>
      <c r="E32" s="186">
        <v>2224230.1830000002</v>
      </c>
      <c r="F32" s="186">
        <v>1875724.4029999999</v>
      </c>
      <c r="G32" s="186">
        <v>177938.41464000003</v>
      </c>
      <c r="H32" s="45"/>
      <c r="I32" s="883"/>
      <c r="J32" s="883"/>
    </row>
    <row r="33" spans="1:10">
      <c r="A33" s="45"/>
      <c r="B33" s="45"/>
      <c r="C33" s="452" t="s">
        <v>671</v>
      </c>
      <c r="D33" s="192" t="s">
        <v>645</v>
      </c>
      <c r="E33" s="186">
        <v>95879.478000000003</v>
      </c>
      <c r="F33" s="186">
        <v>0</v>
      </c>
      <c r="G33" s="186">
        <v>7670.3582400000005</v>
      </c>
      <c r="H33" s="45"/>
      <c r="I33" s="883"/>
      <c r="J33" s="883"/>
    </row>
    <row r="34" spans="1:10">
      <c r="A34" s="45"/>
      <c r="B34" s="45"/>
      <c r="C34" s="452" t="s">
        <v>672</v>
      </c>
      <c r="D34" s="192" t="s">
        <v>673</v>
      </c>
      <c r="E34" s="186">
        <v>0</v>
      </c>
      <c r="F34" s="186">
        <v>0</v>
      </c>
      <c r="G34" s="186">
        <v>0</v>
      </c>
      <c r="H34" s="45"/>
      <c r="I34" s="883"/>
      <c r="J34" s="883"/>
    </row>
    <row r="35" spans="1:10" ht="25.5">
      <c r="A35" s="45"/>
      <c r="B35" s="45"/>
      <c r="C35" s="452">
        <v>24</v>
      </c>
      <c r="D35" s="192" t="s">
        <v>674</v>
      </c>
      <c r="E35" s="186">
        <v>1546821.57</v>
      </c>
      <c r="F35" s="186">
        <v>1402801.5049999999</v>
      </c>
      <c r="G35" s="186">
        <v>123745.72560000001</v>
      </c>
      <c r="H35" s="45"/>
      <c r="I35" s="883"/>
      <c r="J35" s="883"/>
    </row>
    <row r="36" spans="1:10">
      <c r="A36" s="45"/>
      <c r="B36" s="45"/>
      <c r="C36" s="453">
        <v>29</v>
      </c>
      <c r="D36" s="194" t="s">
        <v>675</v>
      </c>
      <c r="E36" s="195">
        <v>33839988.672999993</v>
      </c>
      <c r="F36" s="195">
        <v>32467960.593000002</v>
      </c>
      <c r="G36" s="195">
        <v>2707199.0938399998</v>
      </c>
      <c r="H36" s="45"/>
      <c r="I36" s="883"/>
      <c r="J36" s="883"/>
    </row>
    <row r="37" spans="1:10">
      <c r="A37" s="45"/>
      <c r="B37" s="45"/>
      <c r="C37" s="45"/>
      <c r="D37" s="45"/>
      <c r="E37" s="45"/>
      <c r="F37" s="45"/>
      <c r="G37" s="45"/>
      <c r="H37" s="45"/>
    </row>
    <row r="38" spans="1:10">
      <c r="D38" s="358" t="s">
        <v>1152</v>
      </c>
    </row>
  </sheetData>
  <mergeCells count="4">
    <mergeCell ref="C2:H3"/>
    <mergeCell ref="C6:D8"/>
    <mergeCell ref="E6:F6"/>
    <mergeCell ref="H6:H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59999389629810485"/>
  </sheetPr>
  <dimension ref="A2:L18"/>
  <sheetViews>
    <sheetView workbookViewId="0">
      <selection activeCell="A4" sqref="A4"/>
    </sheetView>
  </sheetViews>
  <sheetFormatPr baseColWidth="10" defaultColWidth="11.46484375" defaultRowHeight="14.25"/>
  <cols>
    <col min="1" max="1" width="12.1328125" style="1" customWidth="1"/>
    <col min="2" max="2" width="3.6640625" style="1" customWidth="1"/>
    <col min="3" max="4" width="11.46484375" style="1" customWidth="1"/>
    <col min="5" max="5" width="63.6640625" style="1" customWidth="1"/>
    <col min="6" max="6" width="11.46484375" style="1" customWidth="1"/>
    <col min="7" max="16384" width="11.46484375" style="1"/>
  </cols>
  <sheetData>
    <row r="2" spans="1:12" ht="15" customHeight="1">
      <c r="C2" s="966" t="s">
        <v>1860</v>
      </c>
      <c r="D2" s="966"/>
      <c r="E2" s="966"/>
      <c r="F2" s="966"/>
      <c r="G2" s="966"/>
      <c r="H2" s="966"/>
      <c r="I2" s="966"/>
      <c r="J2" s="966"/>
      <c r="K2" s="966"/>
    </row>
    <row r="3" spans="1:12" ht="15" customHeight="1">
      <c r="A3" s="252"/>
      <c r="C3" s="966"/>
      <c r="D3" s="966"/>
      <c r="E3" s="966"/>
      <c r="F3" s="966"/>
      <c r="G3" s="966"/>
      <c r="H3" s="966"/>
      <c r="I3" s="966"/>
      <c r="J3" s="966"/>
      <c r="K3" s="966"/>
    </row>
    <row r="4" spans="1:12">
      <c r="A4" s="250" t="s">
        <v>191</v>
      </c>
    </row>
    <row r="5" spans="1:12" ht="15.4">
      <c r="A5" s="43"/>
      <c r="C5" s="2"/>
      <c r="D5" s="2"/>
      <c r="E5" s="2"/>
      <c r="F5" s="2"/>
      <c r="G5" s="2"/>
      <c r="H5" s="2"/>
      <c r="I5" s="2"/>
      <c r="J5" s="2"/>
      <c r="K5" s="2"/>
      <c r="L5" s="2"/>
    </row>
    <row r="6" spans="1:12">
      <c r="D6" s="2"/>
      <c r="E6" s="2"/>
      <c r="F6" s="2"/>
    </row>
    <row r="7" spans="1:12" ht="29.25" customHeight="1">
      <c r="D7" s="991" t="s">
        <v>1859</v>
      </c>
      <c r="E7" s="991"/>
    </row>
    <row r="8" spans="1:12" s="24" customFormat="1" ht="12.5" customHeight="1">
      <c r="D8" s="887" t="s">
        <v>748</v>
      </c>
      <c r="E8" s="885" t="s">
        <v>2199</v>
      </c>
    </row>
    <row r="9" spans="1:12" s="24" customFormat="1" ht="12.5" customHeight="1">
      <c r="D9" s="888" t="s">
        <v>749</v>
      </c>
      <c r="E9" s="886" t="s">
        <v>2200</v>
      </c>
    </row>
    <row r="10" spans="1:12" s="24" customFormat="1" ht="12.5" customHeight="1">
      <c r="D10" s="888" t="s">
        <v>750</v>
      </c>
      <c r="E10" s="886" t="s">
        <v>2201</v>
      </c>
    </row>
    <row r="11" spans="1:12" s="24" customFormat="1" ht="12.5" customHeight="1">
      <c r="D11" s="888" t="s">
        <v>751</v>
      </c>
      <c r="E11" s="886" t="s">
        <v>2202</v>
      </c>
    </row>
    <row r="12" spans="1:12" s="24" customFormat="1" ht="12.5" customHeight="1">
      <c r="D12" s="888" t="s">
        <v>752</v>
      </c>
      <c r="E12" s="886" t="s">
        <v>2203</v>
      </c>
    </row>
    <row r="13" spans="1:12" s="24" customFormat="1" ht="12.5" customHeight="1">
      <c r="D13" s="888" t="s">
        <v>753</v>
      </c>
      <c r="E13" s="886" t="s">
        <v>2204</v>
      </c>
    </row>
    <row r="14" spans="1:12" s="24" customFormat="1" ht="12.5" customHeight="1">
      <c r="D14" s="888" t="s">
        <v>754</v>
      </c>
      <c r="E14" s="886" t="s">
        <v>2205</v>
      </c>
    </row>
    <row r="15" spans="1:12" s="24" customFormat="1" ht="12.5" customHeight="1">
      <c r="D15" s="888" t="s">
        <v>755</v>
      </c>
      <c r="E15" s="886" t="s">
        <v>2206</v>
      </c>
    </row>
    <row r="16" spans="1:12" s="24" customFormat="1" ht="12.5" customHeight="1">
      <c r="D16" s="888" t="s">
        <v>756</v>
      </c>
      <c r="E16" s="886" t="s">
        <v>2207</v>
      </c>
    </row>
    <row r="17" spans="4:5" s="24" customFormat="1" ht="12.5" customHeight="1">
      <c r="D17" s="888" t="s">
        <v>757</v>
      </c>
      <c r="E17" s="886" t="s">
        <v>2208</v>
      </c>
    </row>
    <row r="18" spans="4:5">
      <c r="D18" s="2"/>
      <c r="E18" s="2"/>
    </row>
  </sheetData>
  <mergeCells count="2">
    <mergeCell ref="C2:K3"/>
    <mergeCell ref="D7:E7"/>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59999389629810485"/>
  </sheetPr>
  <dimension ref="A2:J31"/>
  <sheetViews>
    <sheetView workbookViewId="0"/>
  </sheetViews>
  <sheetFormatPr baseColWidth="10" defaultColWidth="11.46484375" defaultRowHeight="14.25"/>
  <cols>
    <col min="1" max="1" width="12.1328125" style="1" customWidth="1"/>
    <col min="2" max="2" width="3.6640625" style="1" customWidth="1"/>
    <col min="3" max="3" width="11.46484375" style="1" customWidth="1"/>
    <col min="4" max="4" width="7.46484375" style="1" bestFit="1" customWidth="1"/>
    <col min="5" max="5" width="58.1328125" style="1" customWidth="1"/>
    <col min="6" max="6" width="22.46484375" style="1" customWidth="1"/>
    <col min="7" max="16384" width="11.46484375" style="1"/>
  </cols>
  <sheetData>
    <row r="2" spans="1:10" ht="15" customHeight="1">
      <c r="C2" s="984" t="s">
        <v>1303</v>
      </c>
      <c r="D2" s="984"/>
      <c r="E2" s="984"/>
      <c r="F2" s="984"/>
      <c r="G2" s="984"/>
      <c r="H2" s="984"/>
      <c r="I2" s="984"/>
    </row>
    <row r="3" spans="1:10" ht="15" customHeight="1">
      <c r="A3" s="252"/>
      <c r="C3" s="984"/>
      <c r="D3" s="984"/>
      <c r="E3" s="984"/>
      <c r="F3" s="984"/>
      <c r="G3" s="984"/>
      <c r="H3" s="984"/>
      <c r="I3" s="984"/>
    </row>
    <row r="4" spans="1:10">
      <c r="A4" s="250" t="s">
        <v>191</v>
      </c>
    </row>
    <row r="5" spans="1:10" ht="15.4">
      <c r="A5" s="43" t="s">
        <v>64</v>
      </c>
    </row>
    <row r="6" spans="1:10" ht="14.65" thickBot="1">
      <c r="C6" s="2"/>
      <c r="D6" s="2"/>
      <c r="E6" s="2"/>
      <c r="F6" s="2"/>
      <c r="G6" s="2"/>
      <c r="H6" s="2"/>
      <c r="I6" s="2"/>
      <c r="J6" s="2"/>
    </row>
    <row r="7" spans="1:10" ht="14.65" thickBot="1">
      <c r="D7" s="26"/>
      <c r="E7" s="26"/>
      <c r="F7" s="761" t="s">
        <v>204</v>
      </c>
    </row>
    <row r="8" spans="1:10">
      <c r="D8" s="26"/>
      <c r="E8" s="26"/>
      <c r="F8" s="220" t="s">
        <v>758</v>
      </c>
    </row>
    <row r="9" spans="1:10">
      <c r="D9" s="455">
        <v>1</v>
      </c>
      <c r="E9" s="213" t="s">
        <v>759</v>
      </c>
      <c r="F9" s="214">
        <v>74828790</v>
      </c>
    </row>
    <row r="10" spans="1:10" ht="23.25">
      <c r="D10" s="455">
        <v>2</v>
      </c>
      <c r="E10" s="213" t="s">
        <v>760</v>
      </c>
      <c r="F10" s="214">
        <v>-1596888</v>
      </c>
    </row>
    <row r="11" spans="1:10" ht="23.25">
      <c r="D11" s="455">
        <v>3</v>
      </c>
      <c r="E11" s="213" t="s">
        <v>761</v>
      </c>
      <c r="F11" s="215">
        <v>0</v>
      </c>
    </row>
    <row r="12" spans="1:10" ht="23.25">
      <c r="D12" s="455">
        <v>4</v>
      </c>
      <c r="E12" s="216" t="s">
        <v>762</v>
      </c>
      <c r="F12" s="215">
        <v>0</v>
      </c>
    </row>
    <row r="13" spans="1:10" ht="34.9">
      <c r="D13" s="455">
        <v>5</v>
      </c>
      <c r="E13" s="145" t="s">
        <v>763</v>
      </c>
      <c r="F13" s="215">
        <v>0</v>
      </c>
    </row>
    <row r="14" spans="1:10" ht="23.25">
      <c r="D14" s="455">
        <v>6</v>
      </c>
      <c r="E14" s="213" t="s">
        <v>764</v>
      </c>
      <c r="F14" s="215">
        <v>0</v>
      </c>
    </row>
    <row r="15" spans="1:10">
      <c r="D15" s="455">
        <v>7</v>
      </c>
      <c r="E15" s="213" t="s">
        <v>765</v>
      </c>
      <c r="F15" s="217">
        <v>0</v>
      </c>
    </row>
    <row r="16" spans="1:10">
      <c r="D16" s="455">
        <v>8</v>
      </c>
      <c r="E16" s="213" t="s">
        <v>766</v>
      </c>
      <c r="F16" s="215">
        <v>-512814.97099999996</v>
      </c>
    </row>
    <row r="17" spans="3:6">
      <c r="D17" s="455">
        <v>9</v>
      </c>
      <c r="E17" s="213" t="s">
        <v>767</v>
      </c>
      <c r="F17" s="215">
        <v>0</v>
      </c>
    </row>
    <row r="18" spans="3:6" ht="23.25">
      <c r="D18" s="455">
        <v>10</v>
      </c>
      <c r="E18" s="213" t="s">
        <v>768</v>
      </c>
      <c r="F18" s="215">
        <v>3413244.8987600002</v>
      </c>
    </row>
    <row r="19" spans="3:6" ht="23.25">
      <c r="D19" s="455">
        <v>11</v>
      </c>
      <c r="E19" s="145" t="s">
        <v>769</v>
      </c>
      <c r="F19" s="218">
        <v>0</v>
      </c>
    </row>
    <row r="20" spans="3:6" ht="23.25">
      <c r="D20" s="455" t="s">
        <v>770</v>
      </c>
      <c r="E20" s="145" t="s">
        <v>771</v>
      </c>
      <c r="F20" s="219">
        <v>0</v>
      </c>
    </row>
    <row r="21" spans="3:6" ht="23.25">
      <c r="D21" s="455" t="s">
        <v>772</v>
      </c>
      <c r="E21" s="145" t="s">
        <v>773</v>
      </c>
      <c r="F21" s="219">
        <v>0</v>
      </c>
    </row>
    <row r="22" spans="3:6">
      <c r="D22" s="455">
        <v>12</v>
      </c>
      <c r="E22" s="213" t="s">
        <v>774</v>
      </c>
      <c r="F22" s="215">
        <v>-1936061.4710000008</v>
      </c>
    </row>
    <row r="23" spans="3:6" ht="21" customHeight="1">
      <c r="D23" s="456">
        <v>13</v>
      </c>
      <c r="E23" s="639" t="s">
        <v>240</v>
      </c>
      <c r="F23" s="640">
        <v>74196270.456760004</v>
      </c>
    </row>
    <row r="24" spans="3:6">
      <c r="C24" s="26"/>
      <c r="D24" s="26"/>
      <c r="E24" s="26"/>
    </row>
    <row r="25" spans="3:6">
      <c r="C25" s="26"/>
      <c r="D25" s="26"/>
      <c r="E25" s="358" t="s">
        <v>1152</v>
      </c>
    </row>
    <row r="26" spans="3:6">
      <c r="C26" s="26"/>
      <c r="D26" s="26"/>
      <c r="E26" s="26"/>
    </row>
    <row r="27" spans="3:6">
      <c r="C27" s="26"/>
      <c r="D27" s="26"/>
      <c r="E27" s="26"/>
    </row>
    <row r="28" spans="3:6">
      <c r="C28" s="26"/>
      <c r="D28" s="26"/>
      <c r="E28" s="26"/>
    </row>
    <row r="29" spans="3:6">
      <c r="C29" s="26"/>
      <c r="D29" s="26"/>
      <c r="E29" s="26"/>
    </row>
    <row r="30" spans="3:6">
      <c r="C30" s="26"/>
      <c r="D30" s="26"/>
      <c r="E30" s="26"/>
    </row>
    <row r="31" spans="3:6">
      <c r="C31" s="26"/>
      <c r="D31" s="26"/>
      <c r="E31" s="26"/>
    </row>
  </sheetData>
  <mergeCells count="1">
    <mergeCell ref="C2:I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59999389629810485"/>
  </sheetPr>
  <dimension ref="A2:L76"/>
  <sheetViews>
    <sheetView workbookViewId="0"/>
  </sheetViews>
  <sheetFormatPr baseColWidth="10" defaultColWidth="11.46484375" defaultRowHeight="14.25"/>
  <cols>
    <col min="1" max="1" width="12.1328125" style="1" customWidth="1"/>
    <col min="2" max="2" width="3.6640625" style="1" customWidth="1"/>
    <col min="3" max="3" width="11.46484375" style="1" customWidth="1"/>
    <col min="4" max="4" width="6.46484375" style="119" bestFit="1" customWidth="1"/>
    <col min="5" max="5" width="54.6640625" style="1" customWidth="1"/>
    <col min="6" max="7" width="16.1328125" style="1" customWidth="1"/>
    <col min="8" max="16384" width="11.46484375" style="1"/>
  </cols>
  <sheetData>
    <row r="2" spans="1:12" ht="15" customHeight="1">
      <c r="C2" s="966" t="s">
        <v>1304</v>
      </c>
      <c r="D2" s="966"/>
      <c r="E2" s="966"/>
      <c r="F2" s="966"/>
      <c r="G2" s="966"/>
      <c r="H2" s="966"/>
      <c r="I2" s="966"/>
      <c r="J2" s="966"/>
      <c r="K2" s="966"/>
    </row>
    <row r="3" spans="1:12" ht="15" customHeight="1">
      <c r="A3" s="252"/>
      <c r="C3" s="966"/>
      <c r="D3" s="966"/>
      <c r="E3" s="966"/>
      <c r="F3" s="966"/>
      <c r="G3" s="966"/>
      <c r="H3" s="966"/>
      <c r="I3" s="966"/>
      <c r="J3" s="966"/>
      <c r="K3" s="966"/>
    </row>
    <row r="4" spans="1:12">
      <c r="A4" s="250" t="s">
        <v>191</v>
      </c>
    </row>
    <row r="5" spans="1:12" ht="15.4">
      <c r="A5" s="43" t="s">
        <v>67</v>
      </c>
      <c r="C5" s="2"/>
      <c r="D5" s="457"/>
      <c r="E5" s="2"/>
      <c r="F5" s="2"/>
      <c r="G5" s="2"/>
      <c r="H5" s="2"/>
      <c r="I5" s="2"/>
      <c r="J5" s="2"/>
      <c r="K5" s="2"/>
      <c r="L5" s="2"/>
    </row>
    <row r="6" spans="1:12" ht="42.75" customHeight="1" thickBot="1">
      <c r="D6" s="458"/>
      <c r="E6" s="2"/>
      <c r="F6" s="988" t="s">
        <v>775</v>
      </c>
      <c r="G6" s="988"/>
    </row>
    <row r="7" spans="1:12" ht="14.65" thickBot="1">
      <c r="D7" s="994"/>
      <c r="E7" s="994"/>
      <c r="F7" s="760" t="s">
        <v>204</v>
      </c>
      <c r="G7" s="760" t="s">
        <v>205</v>
      </c>
    </row>
    <row r="8" spans="1:12">
      <c r="D8" s="994"/>
      <c r="E8" s="994"/>
      <c r="F8" s="738" t="str">
        <f>+'[1]EU LR2 – LRCom'!D6</f>
        <v>DIC23</v>
      </c>
      <c r="G8" s="738" t="str">
        <f>+'[1]EU LR2 – LRCom'!E6</f>
        <v>DIC22</v>
      </c>
    </row>
    <row r="9" spans="1:12" s="739" customFormat="1" ht="18.75" customHeight="1">
      <c r="D9" s="995" t="s">
        <v>776</v>
      </c>
      <c r="E9" s="995"/>
      <c r="F9" s="995"/>
      <c r="G9" s="995"/>
    </row>
    <row r="10" spans="1:12" s="25" customFormat="1" ht="23.25">
      <c r="D10" s="735">
        <v>1</v>
      </c>
      <c r="E10" s="736" t="s">
        <v>777</v>
      </c>
      <c r="F10" s="737">
        <v>70334441.388999999</v>
      </c>
      <c r="G10" s="737">
        <v>71091328.506999999</v>
      </c>
    </row>
    <row r="11" spans="1:12" s="25" customFormat="1" ht="23.25">
      <c r="D11" s="459">
        <v>2</v>
      </c>
      <c r="E11" s="145" t="s">
        <v>778</v>
      </c>
      <c r="F11" s="219">
        <v>616344.59</v>
      </c>
      <c r="G11" s="219">
        <v>981.48900000000003</v>
      </c>
    </row>
    <row r="12" spans="1:12" s="25" customFormat="1" ht="23.25">
      <c r="D12" s="459">
        <v>3</v>
      </c>
      <c r="E12" s="145" t="s">
        <v>779</v>
      </c>
      <c r="F12" s="219">
        <v>-217729.859</v>
      </c>
      <c r="G12" s="219">
        <v>-250.61799999999999</v>
      </c>
    </row>
    <row r="13" spans="1:12" s="25" customFormat="1" ht="23.25">
      <c r="D13" s="459">
        <v>4</v>
      </c>
      <c r="E13" s="145" t="s">
        <v>780</v>
      </c>
      <c r="F13" s="219">
        <v>0</v>
      </c>
      <c r="G13" s="219">
        <v>0</v>
      </c>
    </row>
    <row r="14" spans="1:12" s="25" customFormat="1" ht="11.65">
      <c r="D14" s="460">
        <v>5</v>
      </c>
      <c r="E14" s="464" t="s">
        <v>781</v>
      </c>
      <c r="F14" s="219">
        <v>0</v>
      </c>
      <c r="G14" s="219">
        <v>0</v>
      </c>
    </row>
    <row r="15" spans="1:12" s="25" customFormat="1" ht="11.65">
      <c r="D15" s="460">
        <v>6</v>
      </c>
      <c r="E15" s="145" t="s">
        <v>782</v>
      </c>
      <c r="F15" s="219">
        <v>-359060.44199999998</v>
      </c>
      <c r="G15" s="219">
        <v>-50868.652999999998</v>
      </c>
    </row>
    <row r="16" spans="1:12" s="25" customFormat="1" ht="23.25">
      <c r="D16" s="461">
        <v>7</v>
      </c>
      <c r="E16" s="465" t="s">
        <v>783</v>
      </c>
      <c r="F16" s="466">
        <v>70373995.678000003</v>
      </c>
      <c r="G16" s="466">
        <v>71041190.724999994</v>
      </c>
    </row>
    <row r="17" spans="4:7" s="740" customFormat="1" ht="11.65">
      <c r="D17" s="996" t="s">
        <v>784</v>
      </c>
      <c r="E17" s="996"/>
      <c r="F17" s="997"/>
      <c r="G17" s="997"/>
    </row>
    <row r="18" spans="4:7" s="25" customFormat="1" ht="34.9">
      <c r="D18" s="459">
        <v>8</v>
      </c>
      <c r="E18" s="213" t="s">
        <v>785</v>
      </c>
      <c r="F18" s="219">
        <v>125235.44100000005</v>
      </c>
      <c r="G18" s="214">
        <v>107047.06099999987</v>
      </c>
    </row>
    <row r="19" spans="4:7" s="25" customFormat="1" ht="23.25">
      <c r="D19" s="459" t="s">
        <v>786</v>
      </c>
      <c r="E19" s="467" t="s">
        <v>787</v>
      </c>
      <c r="F19" s="214">
        <v>0</v>
      </c>
      <c r="G19" s="214">
        <v>0</v>
      </c>
    </row>
    <row r="20" spans="4:7" s="25" customFormat="1" ht="34.9">
      <c r="D20" s="459">
        <v>9</v>
      </c>
      <c r="E20" s="145" t="s">
        <v>788</v>
      </c>
      <c r="F20" s="214">
        <v>260096.58799999999</v>
      </c>
      <c r="G20" s="214">
        <v>241483.56099999999</v>
      </c>
    </row>
    <row r="21" spans="4:7" s="25" customFormat="1" ht="23.25">
      <c r="D21" s="459" t="s">
        <v>789</v>
      </c>
      <c r="E21" s="468" t="s">
        <v>790</v>
      </c>
      <c r="F21" s="214">
        <v>0</v>
      </c>
      <c r="G21" s="214">
        <v>0</v>
      </c>
    </row>
    <row r="22" spans="4:7" s="25" customFormat="1" ht="11.65">
      <c r="D22" s="459" t="s">
        <v>791</v>
      </c>
      <c r="E22" s="468" t="s">
        <v>792</v>
      </c>
      <c r="F22" s="214">
        <v>0</v>
      </c>
      <c r="G22" s="214">
        <v>0</v>
      </c>
    </row>
    <row r="23" spans="4:7" s="25" customFormat="1" ht="34.9">
      <c r="D23" s="459">
        <v>10</v>
      </c>
      <c r="E23" s="469" t="s">
        <v>793</v>
      </c>
      <c r="F23" s="217">
        <v>0</v>
      </c>
      <c r="G23" s="214">
        <v>0</v>
      </c>
    </row>
    <row r="24" spans="4:7" s="25" customFormat="1" ht="23.25">
      <c r="D24" s="459" t="s">
        <v>794</v>
      </c>
      <c r="E24" s="470" t="s">
        <v>795</v>
      </c>
      <c r="F24" s="217">
        <v>0</v>
      </c>
      <c r="G24" s="214">
        <v>0</v>
      </c>
    </row>
    <row r="25" spans="4:7" s="25" customFormat="1" ht="23.25">
      <c r="D25" s="459" t="s">
        <v>796</v>
      </c>
      <c r="E25" s="471" t="s">
        <v>797</v>
      </c>
      <c r="F25" s="217">
        <v>0</v>
      </c>
      <c r="G25" s="214">
        <v>0</v>
      </c>
    </row>
    <row r="26" spans="4:7" s="25" customFormat="1" ht="11.65">
      <c r="D26" s="459">
        <v>11</v>
      </c>
      <c r="E26" s="145" t="s">
        <v>798</v>
      </c>
      <c r="F26" s="214">
        <v>0</v>
      </c>
      <c r="G26" s="214">
        <v>0</v>
      </c>
    </row>
    <row r="27" spans="4:7" s="25" customFormat="1" ht="23.25">
      <c r="D27" s="459">
        <v>12</v>
      </c>
      <c r="E27" s="145" t="s">
        <v>799</v>
      </c>
      <c r="F27" s="214">
        <v>0</v>
      </c>
      <c r="G27" s="214">
        <v>0</v>
      </c>
    </row>
    <row r="28" spans="4:7" s="25" customFormat="1" ht="11.65">
      <c r="D28" s="461">
        <v>13</v>
      </c>
      <c r="E28" s="472" t="s">
        <v>800</v>
      </c>
      <c r="F28" s="466">
        <v>385332.02900000004</v>
      </c>
      <c r="G28" s="466">
        <v>348530.62199999986</v>
      </c>
    </row>
    <row r="29" spans="4:7" s="25" customFormat="1" ht="11.65">
      <c r="D29" s="992" t="s">
        <v>801</v>
      </c>
      <c r="E29" s="992"/>
      <c r="F29" s="993"/>
      <c r="G29" s="993"/>
    </row>
    <row r="30" spans="4:7" s="25" customFormat="1" ht="34.9">
      <c r="D30" s="459">
        <v>14</v>
      </c>
      <c r="E30" s="145" t="s">
        <v>802</v>
      </c>
      <c r="F30" s="214">
        <v>23697.850999999999</v>
      </c>
      <c r="G30" s="214">
        <v>495607.837</v>
      </c>
    </row>
    <row r="31" spans="4:7" s="25" customFormat="1" ht="23.25">
      <c r="D31" s="459">
        <v>15</v>
      </c>
      <c r="E31" s="145" t="s">
        <v>803</v>
      </c>
      <c r="F31" s="143">
        <v>0</v>
      </c>
      <c r="G31" s="214">
        <v>0</v>
      </c>
    </row>
    <row r="32" spans="4:7" s="25" customFormat="1" ht="23.25">
      <c r="D32" s="459">
        <v>16</v>
      </c>
      <c r="E32" s="145" t="s">
        <v>804</v>
      </c>
      <c r="F32" s="214">
        <v>0</v>
      </c>
      <c r="G32" s="214">
        <v>0</v>
      </c>
    </row>
    <row r="33" spans="4:7" s="25" customFormat="1" ht="34.9">
      <c r="D33" s="459" t="s">
        <v>805</v>
      </c>
      <c r="E33" s="145" t="s">
        <v>806</v>
      </c>
      <c r="F33" s="214">
        <v>0</v>
      </c>
      <c r="G33" s="214">
        <v>0</v>
      </c>
    </row>
    <row r="34" spans="4:7" s="25" customFormat="1" ht="11.65">
      <c r="D34" s="459">
        <v>17</v>
      </c>
      <c r="E34" s="145" t="s">
        <v>807</v>
      </c>
      <c r="F34" s="214">
        <v>0</v>
      </c>
      <c r="G34" s="214">
        <v>0</v>
      </c>
    </row>
    <row r="35" spans="4:7" s="25" customFormat="1" ht="23.25">
      <c r="D35" s="459" t="s">
        <v>808</v>
      </c>
      <c r="E35" s="145" t="s">
        <v>809</v>
      </c>
      <c r="F35" s="214">
        <v>0</v>
      </c>
      <c r="G35" s="214">
        <v>0</v>
      </c>
    </row>
    <row r="36" spans="4:7" s="25" customFormat="1" ht="11.65">
      <c r="D36" s="462">
        <v>18</v>
      </c>
      <c r="E36" s="472" t="s">
        <v>810</v>
      </c>
      <c r="F36" s="466">
        <v>23697.850999999999</v>
      </c>
      <c r="G36" s="466">
        <v>495607.837</v>
      </c>
    </row>
    <row r="37" spans="4:7" s="25" customFormat="1" ht="11.65">
      <c r="D37" s="992" t="s">
        <v>811</v>
      </c>
      <c r="E37" s="992"/>
      <c r="F37" s="993"/>
      <c r="G37" s="993"/>
    </row>
    <row r="38" spans="4:7" s="25" customFormat="1" ht="11.65">
      <c r="D38" s="459">
        <v>19</v>
      </c>
      <c r="E38" s="145" t="s">
        <v>812</v>
      </c>
      <c r="F38" s="214">
        <v>13836389.685000001</v>
      </c>
      <c r="G38" s="214">
        <v>12917370.346000001</v>
      </c>
    </row>
    <row r="39" spans="4:7" s="25" customFormat="1" ht="11.65">
      <c r="D39" s="459">
        <v>20</v>
      </c>
      <c r="E39" s="145" t="s">
        <v>813</v>
      </c>
      <c r="F39" s="217">
        <v>-10423144.78624</v>
      </c>
      <c r="G39" s="214">
        <v>-9484589.3639600016</v>
      </c>
    </row>
    <row r="40" spans="4:7" s="25" customFormat="1" ht="23.25">
      <c r="D40" s="459">
        <v>21</v>
      </c>
      <c r="E40" s="216" t="s">
        <v>814</v>
      </c>
      <c r="F40" s="214">
        <v>0</v>
      </c>
      <c r="G40" s="214">
        <v>0</v>
      </c>
    </row>
    <row r="41" spans="4:7" s="25" customFormat="1" ht="11.65">
      <c r="D41" s="462">
        <v>22</v>
      </c>
      <c r="E41" s="472" t="s">
        <v>680</v>
      </c>
      <c r="F41" s="466">
        <v>3413244.8987600002</v>
      </c>
      <c r="G41" s="466">
        <v>3432780.9820400001</v>
      </c>
    </row>
    <row r="42" spans="4:7" s="25" customFormat="1" ht="11.65">
      <c r="D42" s="992" t="s">
        <v>815</v>
      </c>
      <c r="E42" s="992"/>
      <c r="F42" s="993"/>
      <c r="G42" s="993"/>
    </row>
    <row r="43" spans="4:7" s="25" customFormat="1" ht="23.25">
      <c r="D43" s="459" t="s">
        <v>816</v>
      </c>
      <c r="E43" s="145" t="s">
        <v>817</v>
      </c>
      <c r="F43" s="214">
        <v>0</v>
      </c>
      <c r="G43" s="473">
        <v>0</v>
      </c>
    </row>
    <row r="44" spans="4:7" s="25" customFormat="1" ht="23.25">
      <c r="D44" s="459" t="s">
        <v>818</v>
      </c>
      <c r="E44" s="145" t="s">
        <v>819</v>
      </c>
      <c r="F44" s="214">
        <v>0</v>
      </c>
      <c r="G44" s="473">
        <v>0</v>
      </c>
    </row>
    <row r="45" spans="4:7" s="25" customFormat="1" ht="23.25">
      <c r="D45" s="459" t="s">
        <v>820</v>
      </c>
      <c r="E45" s="467" t="s">
        <v>821</v>
      </c>
      <c r="F45" s="214">
        <v>0</v>
      </c>
      <c r="G45" s="473">
        <v>0</v>
      </c>
    </row>
    <row r="46" spans="4:7" s="25" customFormat="1" ht="23.25">
      <c r="D46" s="459" t="s">
        <v>822</v>
      </c>
      <c r="E46" s="467" t="s">
        <v>823</v>
      </c>
      <c r="F46" s="217">
        <v>0</v>
      </c>
      <c r="G46" s="473">
        <v>0</v>
      </c>
    </row>
    <row r="47" spans="4:7" s="25" customFormat="1" ht="23.25">
      <c r="D47" s="459" t="s">
        <v>824</v>
      </c>
      <c r="E47" s="474" t="s">
        <v>825</v>
      </c>
      <c r="F47" s="217">
        <v>0</v>
      </c>
      <c r="G47" s="473">
        <v>0</v>
      </c>
    </row>
    <row r="48" spans="4:7" s="25" customFormat="1" ht="23.25">
      <c r="D48" s="459" t="s">
        <v>826</v>
      </c>
      <c r="E48" s="467" t="s">
        <v>827</v>
      </c>
      <c r="F48" s="214">
        <v>0</v>
      </c>
      <c r="G48" s="473">
        <v>0</v>
      </c>
    </row>
    <row r="49" spans="4:7" s="25" customFormat="1" ht="23.25">
      <c r="D49" s="459" t="s">
        <v>828</v>
      </c>
      <c r="E49" s="467" t="s">
        <v>829</v>
      </c>
      <c r="F49" s="214">
        <v>0</v>
      </c>
      <c r="G49" s="473">
        <v>0</v>
      </c>
    </row>
    <row r="50" spans="4:7" s="25" customFormat="1" ht="34.9">
      <c r="D50" s="459" t="s">
        <v>830</v>
      </c>
      <c r="E50" s="467" t="s">
        <v>831</v>
      </c>
      <c r="F50" s="214">
        <v>0</v>
      </c>
      <c r="G50" s="473">
        <v>0</v>
      </c>
    </row>
    <row r="51" spans="4:7" s="25" customFormat="1" ht="34.9">
      <c r="D51" s="459" t="s">
        <v>832</v>
      </c>
      <c r="E51" s="467" t="s">
        <v>833</v>
      </c>
      <c r="F51" s="214">
        <v>0</v>
      </c>
      <c r="G51" s="473">
        <v>0</v>
      </c>
    </row>
    <row r="52" spans="4:7" s="25" customFormat="1" ht="23.25">
      <c r="D52" s="459" t="s">
        <v>834</v>
      </c>
      <c r="E52" s="467" t="s">
        <v>835</v>
      </c>
      <c r="F52" s="214">
        <v>0</v>
      </c>
      <c r="G52" s="473">
        <v>0</v>
      </c>
    </row>
    <row r="53" spans="4:7" s="25" customFormat="1" ht="11.65">
      <c r="D53" s="462" t="s">
        <v>836</v>
      </c>
      <c r="E53" s="475" t="s">
        <v>837</v>
      </c>
      <c r="F53" s="476">
        <v>0</v>
      </c>
      <c r="G53" s="476">
        <v>0</v>
      </c>
    </row>
    <row r="54" spans="4:7" s="25" customFormat="1" ht="11.65">
      <c r="D54" s="992" t="s">
        <v>838</v>
      </c>
      <c r="E54" s="992"/>
      <c r="F54" s="993"/>
      <c r="G54" s="993"/>
    </row>
    <row r="55" spans="4:7" s="25" customFormat="1" ht="11.65">
      <c r="D55" s="463">
        <v>23</v>
      </c>
      <c r="E55" s="477" t="s">
        <v>549</v>
      </c>
      <c r="F55" s="214">
        <v>4887804.0190000003</v>
      </c>
      <c r="G55" s="473">
        <v>4677393.835</v>
      </c>
    </row>
    <row r="56" spans="4:7" s="25" customFormat="1" ht="11.65">
      <c r="D56" s="462">
        <v>24</v>
      </c>
      <c r="E56" s="478" t="s">
        <v>240</v>
      </c>
      <c r="F56" s="476">
        <v>74196270.456760004</v>
      </c>
      <c r="G56" s="476">
        <v>75318110.166039988</v>
      </c>
    </row>
    <row r="57" spans="4:7" s="25" customFormat="1" ht="11.65">
      <c r="D57" s="992" t="s">
        <v>239</v>
      </c>
      <c r="E57" s="992"/>
      <c r="F57" s="993"/>
      <c r="G57" s="993"/>
    </row>
    <row r="58" spans="4:7" s="25" customFormat="1" ht="11.65">
      <c r="D58" s="459">
        <v>25</v>
      </c>
      <c r="E58" s="479" t="s">
        <v>241</v>
      </c>
      <c r="F58" s="480">
        <v>6.5876680713331917</v>
      </c>
      <c r="G58" s="480">
        <v>6.2101848077289912</v>
      </c>
    </row>
    <row r="59" spans="4:7" s="25" customFormat="1" ht="23.25">
      <c r="D59" s="459" t="s">
        <v>839</v>
      </c>
      <c r="E59" s="145" t="s">
        <v>840</v>
      </c>
      <c r="F59" s="480">
        <v>6.5876680713331917</v>
      </c>
      <c r="G59" s="480">
        <v>6.2101848077289912</v>
      </c>
    </row>
    <row r="60" spans="4:7" s="25" customFormat="1" ht="23.25">
      <c r="D60" s="459" t="s">
        <v>841</v>
      </c>
      <c r="E60" s="216" t="s">
        <v>842</v>
      </c>
      <c r="F60" s="480">
        <v>6.5876680713331917</v>
      </c>
      <c r="G60" s="480">
        <v>6.2101848077289912</v>
      </c>
    </row>
    <row r="61" spans="4:7" s="25" customFormat="1" ht="11.65">
      <c r="D61" s="459">
        <v>26</v>
      </c>
      <c r="E61" s="145" t="s">
        <v>843</v>
      </c>
      <c r="F61" s="481">
        <v>3</v>
      </c>
      <c r="G61" s="641">
        <v>3</v>
      </c>
    </row>
    <row r="62" spans="4:7" s="25" customFormat="1" ht="23.25">
      <c r="D62" s="459" t="s">
        <v>844</v>
      </c>
      <c r="E62" s="145" t="s">
        <v>244</v>
      </c>
      <c r="F62" s="481">
        <v>0</v>
      </c>
      <c r="G62" s="481">
        <v>0</v>
      </c>
    </row>
    <row r="63" spans="4:7" s="25" customFormat="1" ht="11.65">
      <c r="D63" s="459" t="s">
        <v>845</v>
      </c>
      <c r="E63" s="145" t="s">
        <v>846</v>
      </c>
      <c r="F63" s="481">
        <v>0</v>
      </c>
      <c r="G63" s="481">
        <v>0</v>
      </c>
    </row>
    <row r="64" spans="4:7" s="25" customFormat="1" ht="11.65">
      <c r="D64" s="459">
        <v>27</v>
      </c>
      <c r="E64" s="216" t="s">
        <v>251</v>
      </c>
      <c r="F64" s="481">
        <v>0</v>
      </c>
      <c r="G64" s="481">
        <v>0</v>
      </c>
    </row>
    <row r="65" spans="4:7" s="25" customFormat="1" ht="11.65">
      <c r="D65" s="459" t="s">
        <v>847</v>
      </c>
      <c r="E65" s="216" t="s">
        <v>253</v>
      </c>
      <c r="F65" s="482">
        <v>3</v>
      </c>
      <c r="G65" s="482">
        <v>3</v>
      </c>
    </row>
    <row r="66" spans="4:7" s="25" customFormat="1" ht="11.65">
      <c r="D66" s="992" t="s">
        <v>848</v>
      </c>
      <c r="E66" s="992"/>
      <c r="F66" s="993"/>
      <c r="G66" s="993"/>
    </row>
    <row r="67" spans="4:7" s="25" customFormat="1" ht="23.25">
      <c r="D67" s="459" t="s">
        <v>849</v>
      </c>
      <c r="E67" s="216" t="s">
        <v>850</v>
      </c>
      <c r="F67" s="642" t="s">
        <v>2238</v>
      </c>
      <c r="G67" s="642" t="s">
        <v>2238</v>
      </c>
    </row>
    <row r="68" spans="4:7" s="25" customFormat="1" ht="11.65">
      <c r="D68" s="992" t="s">
        <v>851</v>
      </c>
      <c r="E68" s="992"/>
      <c r="F68" s="993"/>
      <c r="G68" s="993"/>
    </row>
    <row r="69" spans="4:7" s="25" customFormat="1" ht="53.25" customHeight="1">
      <c r="D69" s="459">
        <v>28</v>
      </c>
      <c r="E69" s="145" t="s">
        <v>852</v>
      </c>
      <c r="F69" s="214">
        <v>1972.739</v>
      </c>
      <c r="G69" s="214">
        <v>495607.837</v>
      </c>
    </row>
    <row r="70" spans="4:7" s="25" customFormat="1" ht="53.25" customHeight="1">
      <c r="D70" s="459">
        <v>29</v>
      </c>
      <c r="E70" s="145" t="s">
        <v>853</v>
      </c>
      <c r="F70" s="219">
        <v>23697.850999999999</v>
      </c>
      <c r="G70" s="214">
        <v>495607.837</v>
      </c>
    </row>
    <row r="71" spans="4:7" s="25" customFormat="1" ht="77.25" customHeight="1">
      <c r="D71" s="459">
        <v>30</v>
      </c>
      <c r="E71" s="216" t="s">
        <v>854</v>
      </c>
      <c r="F71" s="215">
        <v>74174545.344760001</v>
      </c>
      <c r="G71" s="219">
        <v>75318110.166039988</v>
      </c>
    </row>
    <row r="72" spans="4:7" s="25" customFormat="1" ht="77.25" customHeight="1">
      <c r="D72" s="459" t="s">
        <v>855</v>
      </c>
      <c r="E72" s="216" t="s">
        <v>856</v>
      </c>
      <c r="F72" s="215">
        <v>74174545.344760001</v>
      </c>
      <c r="G72" s="219">
        <v>75318110.166039988</v>
      </c>
    </row>
    <row r="73" spans="4:7" s="25" customFormat="1" ht="77.25" customHeight="1">
      <c r="D73" s="459">
        <v>31</v>
      </c>
      <c r="E73" s="145" t="s">
        <v>854</v>
      </c>
      <c r="F73" s="480">
        <v>6.5895975449282549</v>
      </c>
      <c r="G73" s="480">
        <v>6.2101848077289912</v>
      </c>
    </row>
    <row r="74" spans="4:7" s="25" customFormat="1" ht="77.25" customHeight="1">
      <c r="D74" s="459" t="s">
        <v>857</v>
      </c>
      <c r="E74" s="145" t="s">
        <v>856</v>
      </c>
      <c r="F74" s="480">
        <v>6.5895975449282549</v>
      </c>
      <c r="G74" s="480">
        <v>6.2101848077289912</v>
      </c>
    </row>
    <row r="75" spans="4:7">
      <c r="F75" s="788"/>
      <c r="G75" s="788"/>
    </row>
    <row r="76" spans="4:7">
      <c r="E76" s="358" t="s">
        <v>1152</v>
      </c>
    </row>
  </sheetData>
  <mergeCells count="12">
    <mergeCell ref="D68:G68"/>
    <mergeCell ref="C2:K3"/>
    <mergeCell ref="F6:G6"/>
    <mergeCell ref="D7:E8"/>
    <mergeCell ref="D9:G9"/>
    <mergeCell ref="D17:G17"/>
    <mergeCell ref="D29:G29"/>
    <mergeCell ref="D37:G37"/>
    <mergeCell ref="D42:G42"/>
    <mergeCell ref="D54:G54"/>
    <mergeCell ref="D57:G57"/>
    <mergeCell ref="D66:G66"/>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59999389629810485"/>
  </sheetPr>
  <dimension ref="A2:L22"/>
  <sheetViews>
    <sheetView workbookViewId="0"/>
  </sheetViews>
  <sheetFormatPr baseColWidth="10" defaultColWidth="11.46484375" defaultRowHeight="14.25"/>
  <cols>
    <col min="1" max="1" width="12.1328125" style="1" customWidth="1"/>
    <col min="2" max="2" width="3.6640625" style="1" customWidth="1"/>
    <col min="3" max="4" width="11.46484375" style="1" customWidth="1"/>
    <col min="5" max="5" width="47.53125" style="1" customWidth="1"/>
    <col min="6" max="6" width="30.33203125" style="1" customWidth="1"/>
    <col min="7" max="16384" width="11.46484375" style="1"/>
  </cols>
  <sheetData>
    <row r="2" spans="1:12" ht="15" customHeight="1">
      <c r="C2" s="967" t="s">
        <v>1305</v>
      </c>
      <c r="D2" s="984"/>
      <c r="E2" s="984"/>
      <c r="F2" s="984"/>
      <c r="G2" s="984"/>
      <c r="H2" s="984"/>
      <c r="I2" s="984"/>
      <c r="J2" s="984"/>
      <c r="K2" s="984"/>
    </row>
    <row r="3" spans="1:12" ht="15" customHeight="1">
      <c r="A3" s="252"/>
      <c r="C3" s="984"/>
      <c r="D3" s="984"/>
      <c r="E3" s="984"/>
      <c r="F3" s="984"/>
      <c r="G3" s="984"/>
      <c r="H3" s="984"/>
      <c r="I3" s="984"/>
      <c r="J3" s="984"/>
      <c r="K3" s="984"/>
    </row>
    <row r="4" spans="1:12">
      <c r="A4" s="250" t="s">
        <v>191</v>
      </c>
    </row>
    <row r="5" spans="1:12" ht="15.4">
      <c r="A5" s="43" t="s">
        <v>70</v>
      </c>
      <c r="C5" s="2"/>
      <c r="D5" s="2"/>
      <c r="E5" s="2"/>
      <c r="F5" s="2"/>
      <c r="G5" s="2"/>
      <c r="H5" s="2"/>
      <c r="I5" s="2"/>
      <c r="J5" s="2"/>
      <c r="K5" s="2"/>
      <c r="L5" s="2"/>
    </row>
    <row r="6" spans="1:12" ht="14.65" thickBot="1">
      <c r="D6" s="2"/>
      <c r="E6" s="2"/>
      <c r="F6" s="2"/>
    </row>
    <row r="7" spans="1:12" ht="14.65" thickBot="1">
      <c r="D7" s="97"/>
      <c r="E7" s="97"/>
      <c r="F7" s="221" t="s">
        <v>204</v>
      </c>
    </row>
    <row r="8" spans="1:12" ht="42" thickBot="1">
      <c r="D8" s="97"/>
      <c r="E8" s="97"/>
      <c r="F8" s="222" t="s">
        <v>775</v>
      </c>
    </row>
    <row r="9" spans="1:12" ht="39.4">
      <c r="D9" s="553" t="s">
        <v>706</v>
      </c>
      <c r="E9" s="554" t="s">
        <v>858</v>
      </c>
      <c r="F9" s="555">
        <v>70733056.119000003</v>
      </c>
      <c r="H9" s="889"/>
    </row>
    <row r="10" spans="1:12">
      <c r="D10" s="141" t="s">
        <v>708</v>
      </c>
      <c r="E10" s="145" t="s">
        <v>859</v>
      </c>
      <c r="F10" s="219">
        <v>29759</v>
      </c>
      <c r="H10" s="889"/>
    </row>
    <row r="11" spans="1:12">
      <c r="D11" s="141" t="s">
        <v>860</v>
      </c>
      <c r="E11" s="145" t="s">
        <v>861</v>
      </c>
      <c r="F11" s="219">
        <v>70703297.119000003</v>
      </c>
      <c r="H11" s="889"/>
    </row>
    <row r="12" spans="1:12">
      <c r="D12" s="141" t="s">
        <v>862</v>
      </c>
      <c r="E12" s="145" t="s">
        <v>693</v>
      </c>
      <c r="F12" s="219">
        <v>38741.578999999998</v>
      </c>
      <c r="H12" s="889"/>
    </row>
    <row r="13" spans="1:12" ht="23.25">
      <c r="D13" s="141" t="s">
        <v>863</v>
      </c>
      <c r="E13" s="145" t="s">
        <v>864</v>
      </c>
      <c r="F13" s="219">
        <v>23794124.458999999</v>
      </c>
      <c r="H13" s="889"/>
    </row>
    <row r="14" spans="1:12" ht="46.5">
      <c r="D14" s="141" t="s">
        <v>865</v>
      </c>
      <c r="E14" s="145" t="s">
        <v>866</v>
      </c>
      <c r="F14" s="219">
        <v>295213.40100000001</v>
      </c>
      <c r="H14" s="889"/>
    </row>
    <row r="15" spans="1:12">
      <c r="D15" s="141" t="s">
        <v>867</v>
      </c>
      <c r="E15" s="145" t="s">
        <v>687</v>
      </c>
      <c r="F15" s="219">
        <v>1094370.1510000001</v>
      </c>
      <c r="H15" s="889"/>
    </row>
    <row r="16" spans="1:12">
      <c r="D16" s="141" t="s">
        <v>868</v>
      </c>
      <c r="E16" s="145" t="s">
        <v>869</v>
      </c>
      <c r="F16" s="219">
        <v>16478784.885</v>
      </c>
      <c r="H16" s="889"/>
    </row>
    <row r="17" spans="4:8">
      <c r="D17" s="141" t="s">
        <v>870</v>
      </c>
      <c r="E17" s="145" t="s">
        <v>871</v>
      </c>
      <c r="F17" s="219">
        <v>6539793.1610000003</v>
      </c>
      <c r="H17" s="889"/>
    </row>
    <row r="18" spans="4:8">
      <c r="D18" s="141" t="s">
        <v>872</v>
      </c>
      <c r="E18" s="145" t="s">
        <v>688</v>
      </c>
      <c r="F18" s="219">
        <v>15453531.668</v>
      </c>
      <c r="H18" s="889"/>
    </row>
    <row r="19" spans="4:8">
      <c r="D19" s="141" t="s">
        <v>873</v>
      </c>
      <c r="E19" s="145" t="s">
        <v>691</v>
      </c>
      <c r="F19" s="219">
        <v>592115.022</v>
      </c>
      <c r="H19" s="889"/>
    </row>
    <row r="20" spans="4:8" ht="23.25">
      <c r="D20" s="141" t="s">
        <v>874</v>
      </c>
      <c r="E20" s="145" t="s">
        <v>875</v>
      </c>
      <c r="F20" s="219">
        <v>6416622.7929999996</v>
      </c>
      <c r="H20" s="889"/>
    </row>
    <row r="22" spans="4:8">
      <c r="E22" s="358" t="s">
        <v>1152</v>
      </c>
    </row>
  </sheetData>
  <mergeCells count="1">
    <mergeCell ref="C2:K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59999389629810485"/>
  </sheetPr>
  <dimension ref="A2:M48"/>
  <sheetViews>
    <sheetView workbookViewId="0"/>
  </sheetViews>
  <sheetFormatPr baseColWidth="10" defaultColWidth="11.46484375" defaultRowHeight="14.25"/>
  <cols>
    <col min="1" max="1" width="12.1328125" style="1" customWidth="1"/>
    <col min="2" max="2" width="3.6640625" style="1" customWidth="1"/>
    <col min="3" max="3" width="11.46484375" style="1" customWidth="1"/>
    <col min="4" max="4" width="41.46484375" style="1" customWidth="1"/>
    <col min="5" max="6" width="11.46484375" style="1" customWidth="1"/>
    <col min="7" max="8" width="11.46484375" style="1"/>
    <col min="9" max="12" width="12.33203125" style="1" bestFit="1" customWidth="1"/>
    <col min="13" max="16384" width="11.46484375" style="1"/>
  </cols>
  <sheetData>
    <row r="2" spans="1:13" ht="15" customHeight="1">
      <c r="C2" s="966" t="s">
        <v>1330</v>
      </c>
      <c r="D2" s="966"/>
      <c r="E2" s="966"/>
      <c r="F2" s="966"/>
      <c r="G2" s="966"/>
      <c r="H2" s="966"/>
      <c r="I2" s="966"/>
      <c r="J2" s="966"/>
      <c r="K2" s="966"/>
      <c r="L2" s="966"/>
      <c r="M2" s="966"/>
    </row>
    <row r="3" spans="1:13" ht="15" customHeight="1">
      <c r="A3" s="252"/>
      <c r="C3" s="966"/>
      <c r="D3" s="966"/>
      <c r="E3" s="966"/>
      <c r="F3" s="966"/>
      <c r="G3" s="966"/>
      <c r="H3" s="966"/>
      <c r="I3" s="966"/>
      <c r="J3" s="966"/>
      <c r="K3" s="966"/>
      <c r="L3" s="966"/>
      <c r="M3" s="966"/>
    </row>
    <row r="4" spans="1:13">
      <c r="A4" s="250" t="s">
        <v>191</v>
      </c>
    </row>
    <row r="5" spans="1:13" ht="15.4">
      <c r="A5" s="43" t="s">
        <v>73</v>
      </c>
      <c r="C5" s="2"/>
      <c r="D5" s="2"/>
      <c r="E5" s="2"/>
      <c r="F5" s="2"/>
      <c r="G5" s="2"/>
      <c r="H5" s="2"/>
      <c r="I5" s="2"/>
      <c r="J5" s="2"/>
      <c r="K5" s="2"/>
      <c r="L5" s="2"/>
    </row>
    <row r="6" spans="1:13" ht="14.65" thickBot="1">
      <c r="C6" s="223"/>
      <c r="D6" s="224"/>
      <c r="E6" s="225" t="s">
        <v>204</v>
      </c>
      <c r="F6" s="225" t="s">
        <v>205</v>
      </c>
      <c r="G6" s="225" t="s">
        <v>206</v>
      </c>
      <c r="H6" s="225" t="s">
        <v>207</v>
      </c>
      <c r="I6" s="225" t="s">
        <v>208</v>
      </c>
      <c r="J6" s="225" t="s">
        <v>265</v>
      </c>
      <c r="K6" s="225" t="s">
        <v>266</v>
      </c>
      <c r="L6" s="225" t="s">
        <v>320</v>
      </c>
    </row>
    <row r="7" spans="1:13" ht="35.25" customHeight="1" thickBot="1">
      <c r="C7" s="226"/>
      <c r="D7" s="224"/>
      <c r="E7" s="999" t="s">
        <v>876</v>
      </c>
      <c r="F7" s="999"/>
      <c r="G7" s="999"/>
      <c r="H7" s="999"/>
      <c r="I7" s="999" t="s">
        <v>877</v>
      </c>
      <c r="J7" s="999"/>
      <c r="K7" s="999"/>
      <c r="L7" s="999"/>
    </row>
    <row r="8" spans="1:13">
      <c r="C8" s="759" t="s">
        <v>878</v>
      </c>
      <c r="D8" s="227" t="s">
        <v>1663</v>
      </c>
      <c r="E8" s="229" t="s">
        <v>1845</v>
      </c>
      <c r="F8" s="229" t="s">
        <v>1848</v>
      </c>
      <c r="G8" s="229" t="s">
        <v>1847</v>
      </c>
      <c r="H8" s="229" t="s">
        <v>1846</v>
      </c>
      <c r="I8" s="229" t="s">
        <v>1845</v>
      </c>
      <c r="J8" s="229" t="s">
        <v>1848</v>
      </c>
      <c r="K8" s="229" t="s">
        <v>1847</v>
      </c>
      <c r="L8" s="229" t="s">
        <v>1846</v>
      </c>
    </row>
    <row r="9" spans="1:13" ht="23.25">
      <c r="C9" s="463" t="s">
        <v>879</v>
      </c>
      <c r="D9" s="757" t="s">
        <v>880</v>
      </c>
      <c r="E9" s="228">
        <v>12</v>
      </c>
      <c r="F9" s="228">
        <v>12</v>
      </c>
      <c r="G9" s="228">
        <v>12</v>
      </c>
      <c r="H9" s="228">
        <v>12</v>
      </c>
      <c r="I9" s="228">
        <v>12</v>
      </c>
      <c r="J9" s="228">
        <v>12</v>
      </c>
      <c r="K9" s="228">
        <v>12</v>
      </c>
      <c r="L9" s="228">
        <v>12</v>
      </c>
    </row>
    <row r="10" spans="1:13">
      <c r="C10" s="1000" t="s">
        <v>881</v>
      </c>
      <c r="D10" s="1000"/>
      <c r="E10" s="1000"/>
      <c r="F10" s="1000"/>
      <c r="G10" s="1000"/>
      <c r="H10" s="1000"/>
      <c r="I10" s="1000"/>
      <c r="J10" s="1000"/>
      <c r="K10" s="1000"/>
      <c r="L10" s="1000"/>
    </row>
    <row r="11" spans="1:13">
      <c r="C11" s="463">
        <v>1</v>
      </c>
      <c r="D11" s="757" t="s">
        <v>882</v>
      </c>
      <c r="E11" s="1001"/>
      <c r="F11" s="1001"/>
      <c r="G11" s="1001"/>
      <c r="H11" s="1001"/>
      <c r="I11" s="230">
        <v>10656205.950500002</v>
      </c>
      <c r="J11" s="230">
        <v>11277035.294666668</v>
      </c>
      <c r="K11" s="230">
        <v>12170399.253833333</v>
      </c>
      <c r="L11" s="230">
        <v>12943903.133416668</v>
      </c>
    </row>
    <row r="12" spans="1:13">
      <c r="C12" s="998" t="s">
        <v>883</v>
      </c>
      <c r="D12" s="998"/>
      <c r="E12" s="998"/>
      <c r="F12" s="998"/>
      <c r="G12" s="998"/>
      <c r="H12" s="998"/>
      <c r="I12" s="998"/>
      <c r="J12" s="998"/>
      <c r="K12" s="998"/>
      <c r="L12" s="998"/>
    </row>
    <row r="13" spans="1:13" ht="23.25">
      <c r="C13" s="463">
        <v>2</v>
      </c>
      <c r="D13" s="757" t="s">
        <v>884</v>
      </c>
      <c r="E13" s="230">
        <v>39554853.971749999</v>
      </c>
      <c r="F13" s="230">
        <v>38808480.268416665</v>
      </c>
      <c r="G13" s="230">
        <v>38702987.200499997</v>
      </c>
      <c r="H13" s="230">
        <v>38608042.311999999</v>
      </c>
      <c r="I13" s="230">
        <v>2469284.1850000001</v>
      </c>
      <c r="J13" s="230">
        <v>2404556.5965</v>
      </c>
      <c r="K13" s="230">
        <v>2383390.4700000002</v>
      </c>
      <c r="L13" s="230">
        <v>2365492.9929166664</v>
      </c>
    </row>
    <row r="14" spans="1:13">
      <c r="C14" s="463">
        <v>3</v>
      </c>
      <c r="D14" s="231" t="s">
        <v>885</v>
      </c>
      <c r="E14" s="230">
        <v>31006555.569916669</v>
      </c>
      <c r="F14" s="230">
        <v>30592174.458499998</v>
      </c>
      <c r="G14" s="230">
        <v>30625472.78916667</v>
      </c>
      <c r="H14" s="230">
        <v>30688612.6195</v>
      </c>
      <c r="I14" s="230">
        <v>1550327.7784166669</v>
      </c>
      <c r="J14" s="230">
        <v>1529608.7228333333</v>
      </c>
      <c r="K14" s="230">
        <v>1531273.6394166669</v>
      </c>
      <c r="L14" s="230">
        <v>1534430.6309166665</v>
      </c>
    </row>
    <row r="15" spans="1:13">
      <c r="C15" s="463">
        <v>4</v>
      </c>
      <c r="D15" s="231" t="s">
        <v>886</v>
      </c>
      <c r="E15" s="230">
        <v>8548298.4016666654</v>
      </c>
      <c r="F15" s="230">
        <v>8216305.8095833352</v>
      </c>
      <c r="G15" s="230">
        <v>8077514.411166667</v>
      </c>
      <c r="H15" s="230">
        <v>7919429.692416667</v>
      </c>
      <c r="I15" s="230">
        <v>918956.40658333327</v>
      </c>
      <c r="J15" s="230">
        <v>874947.8736666668</v>
      </c>
      <c r="K15" s="230">
        <v>852116.83058333339</v>
      </c>
      <c r="L15" s="230">
        <v>831062.36199999985</v>
      </c>
    </row>
    <row r="16" spans="1:13">
      <c r="C16" s="463">
        <v>5</v>
      </c>
      <c r="D16" s="757" t="s">
        <v>887</v>
      </c>
      <c r="E16" s="230">
        <v>9401797.0006666686</v>
      </c>
      <c r="F16" s="230">
        <v>9495264.0370000005</v>
      </c>
      <c r="G16" s="230">
        <v>9867669.736333333</v>
      </c>
      <c r="H16" s="230">
        <v>10538342.919166666</v>
      </c>
      <c r="I16" s="230">
        <v>3479042.7252499997</v>
      </c>
      <c r="J16" s="230">
        <v>3495100.1832500007</v>
      </c>
      <c r="K16" s="230">
        <v>3634232.7902499996</v>
      </c>
      <c r="L16" s="230">
        <v>3893591.2402500003</v>
      </c>
    </row>
    <row r="17" spans="3:12" ht="23.25">
      <c r="C17" s="463">
        <v>6</v>
      </c>
      <c r="D17" s="231" t="s">
        <v>888</v>
      </c>
      <c r="E17" s="230">
        <v>3089653.9661666662</v>
      </c>
      <c r="F17" s="230">
        <v>3139759.1613333332</v>
      </c>
      <c r="G17" s="230">
        <v>3375372.8227499998</v>
      </c>
      <c r="H17" s="230">
        <v>3645506.1618333329</v>
      </c>
      <c r="I17" s="230">
        <v>753644.10066666675</v>
      </c>
      <c r="J17" s="230">
        <v>766241.10583333333</v>
      </c>
      <c r="K17" s="230">
        <v>825393.87124999997</v>
      </c>
      <c r="L17" s="230">
        <v>890950.09625000006</v>
      </c>
    </row>
    <row r="18" spans="3:12">
      <c r="C18" s="463">
        <v>7</v>
      </c>
      <c r="D18" s="231" t="s">
        <v>889</v>
      </c>
      <c r="E18" s="230">
        <v>6289439.9627499999</v>
      </c>
      <c r="F18" s="230">
        <v>6326504.1744999997</v>
      </c>
      <c r="G18" s="230">
        <v>6473644.9074999997</v>
      </c>
      <c r="H18" s="230">
        <v>6874074.9852500008</v>
      </c>
      <c r="I18" s="230">
        <v>2702695.5528333331</v>
      </c>
      <c r="J18" s="230">
        <v>2699858.3762500002</v>
      </c>
      <c r="K18" s="230">
        <v>2790186.9129166673</v>
      </c>
      <c r="L18" s="230">
        <v>2983879.3719166671</v>
      </c>
    </row>
    <row r="19" spans="3:12">
      <c r="C19" s="463">
        <v>8</v>
      </c>
      <c r="D19" s="231" t="s">
        <v>890</v>
      </c>
      <c r="E19" s="230">
        <v>22703.071750000003</v>
      </c>
      <c r="F19" s="230">
        <v>29000.701166666666</v>
      </c>
      <c r="G19" s="230">
        <v>18652.006083333334</v>
      </c>
      <c r="H19" s="230">
        <v>18761.772083333333</v>
      </c>
      <c r="I19" s="230">
        <v>22703.071750000003</v>
      </c>
      <c r="J19" s="230">
        <v>29000.701166666666</v>
      </c>
      <c r="K19" s="230">
        <v>18652.006083333334</v>
      </c>
      <c r="L19" s="230">
        <v>18761.772083333333</v>
      </c>
    </row>
    <row r="20" spans="3:12">
      <c r="C20" s="463">
        <v>9</v>
      </c>
      <c r="D20" s="231" t="s">
        <v>891</v>
      </c>
      <c r="E20" s="1002" t="s">
        <v>2045</v>
      </c>
      <c r="F20" s="1002"/>
      <c r="G20" s="1002"/>
      <c r="H20" s="1002"/>
      <c r="I20" s="230">
        <v>35789.894499999988</v>
      </c>
      <c r="J20" s="230">
        <v>35881.044833333326</v>
      </c>
      <c r="K20" s="230">
        <v>36496.147916666661</v>
      </c>
      <c r="L20" s="230">
        <v>39311.324166666665</v>
      </c>
    </row>
    <row r="21" spans="3:12">
      <c r="C21" s="463">
        <v>10</v>
      </c>
      <c r="D21" s="757" t="s">
        <v>892</v>
      </c>
      <c r="E21" s="230">
        <v>4076412.7454999997</v>
      </c>
      <c r="F21" s="230">
        <v>4131901.5666666664</v>
      </c>
      <c r="G21" s="230">
        <v>4294064.5254166666</v>
      </c>
      <c r="H21" s="230">
        <v>4257888.513166666</v>
      </c>
      <c r="I21" s="230">
        <v>407955.30650000001</v>
      </c>
      <c r="J21" s="230">
        <v>393541.31933333329</v>
      </c>
      <c r="K21" s="230">
        <v>407242.71983333334</v>
      </c>
      <c r="L21" s="230">
        <v>403480.65433333331</v>
      </c>
    </row>
    <row r="22" spans="3:12" ht="23.25">
      <c r="C22" s="463">
        <v>11</v>
      </c>
      <c r="D22" s="231" t="s">
        <v>893</v>
      </c>
      <c r="E22" s="230">
        <v>0</v>
      </c>
      <c r="F22" s="230">
        <v>0</v>
      </c>
      <c r="G22" s="230">
        <v>0</v>
      </c>
      <c r="H22" s="230">
        <v>0</v>
      </c>
      <c r="I22" s="230">
        <v>0</v>
      </c>
      <c r="J22" s="230">
        <v>0</v>
      </c>
      <c r="K22" s="230">
        <v>0</v>
      </c>
      <c r="L22" s="230">
        <v>0</v>
      </c>
    </row>
    <row r="23" spans="3:12" ht="23.25">
      <c r="C23" s="463">
        <v>12</v>
      </c>
      <c r="D23" s="231" t="s">
        <v>894</v>
      </c>
      <c r="E23" s="230">
        <v>0</v>
      </c>
      <c r="F23" s="230">
        <v>0</v>
      </c>
      <c r="G23" s="230">
        <v>0</v>
      </c>
      <c r="H23" s="230">
        <v>0</v>
      </c>
      <c r="I23" s="230">
        <v>0</v>
      </c>
      <c r="J23" s="230">
        <v>0</v>
      </c>
      <c r="K23" s="230">
        <v>0</v>
      </c>
      <c r="L23" s="230">
        <v>0</v>
      </c>
    </row>
    <row r="24" spans="3:12">
      <c r="C24" s="463">
        <v>13</v>
      </c>
      <c r="D24" s="231" t="s">
        <v>895</v>
      </c>
      <c r="E24" s="230">
        <v>4076412.7454999997</v>
      </c>
      <c r="F24" s="230">
        <v>4131901.5666666664</v>
      </c>
      <c r="G24" s="230">
        <v>4294064.5254166666</v>
      </c>
      <c r="H24" s="230">
        <v>4257888.513166666</v>
      </c>
      <c r="I24" s="230">
        <v>407955.30650000001</v>
      </c>
      <c r="J24" s="230">
        <v>393541.31933333329</v>
      </c>
      <c r="K24" s="230">
        <v>407242.71983333334</v>
      </c>
      <c r="L24" s="230">
        <v>403480.65433333331</v>
      </c>
    </row>
    <row r="25" spans="3:12" ht="23.25">
      <c r="C25" s="463">
        <v>14</v>
      </c>
      <c r="D25" s="757" t="s">
        <v>896</v>
      </c>
      <c r="E25" s="230">
        <v>48.925000000000004</v>
      </c>
      <c r="F25" s="230">
        <v>0</v>
      </c>
      <c r="G25" s="230">
        <v>0</v>
      </c>
      <c r="H25" s="230">
        <v>0</v>
      </c>
      <c r="I25" s="230">
        <v>48.925000000000004</v>
      </c>
      <c r="J25" s="230">
        <v>0</v>
      </c>
      <c r="K25" s="230">
        <v>0</v>
      </c>
      <c r="L25" s="230">
        <v>0</v>
      </c>
    </row>
    <row r="26" spans="3:12" ht="23.25">
      <c r="C26" s="463">
        <v>15</v>
      </c>
      <c r="D26" s="757" t="s">
        <v>897</v>
      </c>
      <c r="E26" s="230">
        <v>4020397.665000001</v>
      </c>
      <c r="F26" s="230">
        <v>3894164.2109166668</v>
      </c>
      <c r="G26" s="230">
        <v>3875435.756583333</v>
      </c>
      <c r="H26" s="230">
        <v>3839197.584666667</v>
      </c>
      <c r="I26" s="230">
        <v>154965.64333333331</v>
      </c>
      <c r="J26" s="230">
        <v>159501.33025000003</v>
      </c>
      <c r="K26" s="230">
        <v>162213.29441666667</v>
      </c>
      <c r="L26" s="230">
        <v>170360.92150000003</v>
      </c>
    </row>
    <row r="27" spans="3:12">
      <c r="C27" s="463">
        <v>16</v>
      </c>
      <c r="D27" s="757" t="s">
        <v>898</v>
      </c>
      <c r="E27" s="1001" t="s">
        <v>2045</v>
      </c>
      <c r="F27" s="1001"/>
      <c r="G27" s="1001"/>
      <c r="H27" s="1001"/>
      <c r="I27" s="230">
        <v>6547086.6795833344</v>
      </c>
      <c r="J27" s="230">
        <v>6488580.4741666662</v>
      </c>
      <c r="K27" s="230">
        <v>6623575.4224166647</v>
      </c>
      <c r="L27" s="230">
        <v>6872237.1331666671</v>
      </c>
    </row>
    <row r="28" spans="3:12">
      <c r="C28" s="1000" t="s">
        <v>899</v>
      </c>
      <c r="D28" s="1000"/>
      <c r="E28" s="1000"/>
      <c r="F28" s="1000"/>
      <c r="G28" s="1000"/>
      <c r="H28" s="1000"/>
      <c r="I28" s="1000"/>
      <c r="J28" s="1000"/>
      <c r="K28" s="1000"/>
      <c r="L28" s="1000"/>
    </row>
    <row r="29" spans="3:12" ht="23.25">
      <c r="C29" s="463">
        <v>17</v>
      </c>
      <c r="D29" s="757" t="s">
        <v>900</v>
      </c>
      <c r="E29" s="230">
        <v>2424.9661666666666</v>
      </c>
      <c r="F29" s="230">
        <v>4724.0659999999998</v>
      </c>
      <c r="G29" s="230">
        <v>4724.0659999999998</v>
      </c>
      <c r="H29" s="230">
        <v>4820.6933333333336</v>
      </c>
      <c r="I29" s="230">
        <v>0</v>
      </c>
      <c r="J29" s="230">
        <v>0</v>
      </c>
      <c r="K29" s="230">
        <v>0</v>
      </c>
      <c r="L29" s="230">
        <v>0</v>
      </c>
    </row>
    <row r="30" spans="3:12">
      <c r="C30" s="463">
        <v>18</v>
      </c>
      <c r="D30" s="757" t="s">
        <v>901</v>
      </c>
      <c r="E30" s="230">
        <v>2799225.8807500005</v>
      </c>
      <c r="F30" s="230">
        <v>2684193.4066666672</v>
      </c>
      <c r="G30" s="230">
        <v>2753598.3039999995</v>
      </c>
      <c r="H30" s="230">
        <v>2743741.3365833331</v>
      </c>
      <c r="I30" s="230">
        <v>1440343.2918333334</v>
      </c>
      <c r="J30" s="230">
        <v>1361664.4624166663</v>
      </c>
      <c r="K30" s="230">
        <v>1377450.5850833335</v>
      </c>
      <c r="L30" s="230">
        <v>1355206.4093333336</v>
      </c>
    </row>
    <row r="31" spans="3:12">
      <c r="C31" s="463">
        <v>19</v>
      </c>
      <c r="D31" s="757" t="s">
        <v>902</v>
      </c>
      <c r="E31" s="230">
        <v>10925.508500000002</v>
      </c>
      <c r="F31" s="230">
        <v>8444.0082500000008</v>
      </c>
      <c r="G31" s="230">
        <v>10497.541416666667</v>
      </c>
      <c r="H31" s="230">
        <v>13292.82966666667</v>
      </c>
      <c r="I31" s="230">
        <v>10925.508500000002</v>
      </c>
      <c r="J31" s="230">
        <v>8444.0081666666683</v>
      </c>
      <c r="K31" s="230">
        <v>10497.541333333333</v>
      </c>
      <c r="L31" s="230">
        <v>13292.829583333338</v>
      </c>
    </row>
    <row r="32" spans="3:12">
      <c r="C32" s="1003" t="s">
        <v>662</v>
      </c>
      <c r="D32" s="1005" t="s">
        <v>903</v>
      </c>
      <c r="E32" s="1006" t="s">
        <v>2045</v>
      </c>
      <c r="F32" s="1006"/>
      <c r="G32" s="1006"/>
      <c r="H32" s="1006"/>
      <c r="I32" s="1008">
        <v>0</v>
      </c>
      <c r="J32" s="1008">
        <v>0</v>
      </c>
      <c r="K32" s="1008">
        <v>0</v>
      </c>
      <c r="L32" s="1008">
        <v>0</v>
      </c>
    </row>
    <row r="33" spans="3:12" ht="54.75" customHeight="1">
      <c r="C33" s="1004"/>
      <c r="D33" s="1005"/>
      <c r="E33" s="1007"/>
      <c r="F33" s="1007"/>
      <c r="G33" s="1007"/>
      <c r="H33" s="1007"/>
      <c r="I33" s="1009"/>
      <c r="J33" s="1009"/>
      <c r="K33" s="1009"/>
      <c r="L33" s="1009"/>
    </row>
    <row r="34" spans="3:12">
      <c r="C34" s="1003" t="s">
        <v>904</v>
      </c>
      <c r="D34" s="1005" t="s">
        <v>905</v>
      </c>
      <c r="E34" s="1006" t="s">
        <v>2045</v>
      </c>
      <c r="F34" s="1006"/>
      <c r="G34" s="1006"/>
      <c r="H34" s="1006"/>
      <c r="I34" s="1008">
        <v>0</v>
      </c>
      <c r="J34" s="1008">
        <v>0</v>
      </c>
      <c r="K34" s="1008">
        <v>0</v>
      </c>
      <c r="L34" s="1008">
        <v>0</v>
      </c>
    </row>
    <row r="35" spans="3:12" ht="26.25" customHeight="1">
      <c r="C35" s="1004"/>
      <c r="D35" s="1005"/>
      <c r="E35" s="1007"/>
      <c r="F35" s="1007"/>
      <c r="G35" s="1007"/>
      <c r="H35" s="1007"/>
      <c r="I35" s="1009"/>
      <c r="J35" s="1009"/>
      <c r="K35" s="1009"/>
      <c r="L35" s="1009"/>
    </row>
    <row r="36" spans="3:12">
      <c r="C36" s="463">
        <v>20</v>
      </c>
      <c r="D36" s="757" t="s">
        <v>906</v>
      </c>
      <c r="E36" s="230">
        <v>2812576.3554166667</v>
      </c>
      <c r="F36" s="230">
        <v>2697361.4809166663</v>
      </c>
      <c r="G36" s="230">
        <v>2768819.911416667</v>
      </c>
      <c r="H36" s="230">
        <v>2761854.8595833336</v>
      </c>
      <c r="I36" s="230">
        <v>1451268.8003333334</v>
      </c>
      <c r="J36" s="230">
        <v>1370108.4705833334</v>
      </c>
      <c r="K36" s="230">
        <v>1387948.1264166667</v>
      </c>
      <c r="L36" s="230">
        <v>1368499.2389166665</v>
      </c>
    </row>
    <row r="37" spans="3:12" ht="10.5" customHeight="1">
      <c r="C37" s="1003" t="s">
        <v>907</v>
      </c>
      <c r="D37" s="1010" t="s">
        <v>908</v>
      </c>
      <c r="E37" s="1008">
        <v>0</v>
      </c>
      <c r="F37" s="1008">
        <v>0</v>
      </c>
      <c r="G37" s="1008">
        <v>0</v>
      </c>
      <c r="H37" s="1008">
        <v>0</v>
      </c>
      <c r="I37" s="1008">
        <v>0</v>
      </c>
      <c r="J37" s="1008">
        <v>0</v>
      </c>
      <c r="K37" s="1008">
        <v>0</v>
      </c>
      <c r="L37" s="1008">
        <v>0</v>
      </c>
    </row>
    <row r="38" spans="3:12" ht="10.5" customHeight="1">
      <c r="C38" s="1004"/>
      <c r="D38" s="1010"/>
      <c r="E38" s="1009"/>
      <c r="F38" s="1009"/>
      <c r="G38" s="1009"/>
      <c r="H38" s="1009"/>
      <c r="I38" s="1009"/>
      <c r="J38" s="1009"/>
      <c r="K38" s="1009"/>
      <c r="L38" s="1009"/>
    </row>
    <row r="39" spans="3:12" ht="10.5" customHeight="1">
      <c r="C39" s="1003" t="s">
        <v>483</v>
      </c>
      <c r="D39" s="1010" t="s">
        <v>909</v>
      </c>
      <c r="E39" s="1008">
        <v>0</v>
      </c>
      <c r="F39" s="1008">
        <v>0</v>
      </c>
      <c r="G39" s="1008">
        <v>0</v>
      </c>
      <c r="H39" s="1008">
        <v>0</v>
      </c>
      <c r="I39" s="1008">
        <v>0</v>
      </c>
      <c r="J39" s="1008">
        <v>0</v>
      </c>
      <c r="K39" s="1008">
        <v>0</v>
      </c>
      <c r="L39" s="1008">
        <v>0</v>
      </c>
    </row>
    <row r="40" spans="3:12" ht="10.5" customHeight="1">
      <c r="C40" s="1004"/>
      <c r="D40" s="1010"/>
      <c r="E40" s="1009"/>
      <c r="F40" s="1009"/>
      <c r="G40" s="1009"/>
      <c r="H40" s="1009"/>
      <c r="I40" s="1009"/>
      <c r="J40" s="1009"/>
      <c r="K40" s="1009"/>
      <c r="L40" s="1009"/>
    </row>
    <row r="41" spans="3:12" ht="10.5" customHeight="1">
      <c r="C41" s="1003" t="s">
        <v>910</v>
      </c>
      <c r="D41" s="1010" t="s">
        <v>911</v>
      </c>
      <c r="E41" s="1008">
        <v>2812576.3551666667</v>
      </c>
      <c r="F41" s="1008">
        <v>2697361.480833333</v>
      </c>
      <c r="G41" s="1008">
        <v>2768819.9114166666</v>
      </c>
      <c r="H41" s="1008">
        <v>2761854.8596666665</v>
      </c>
      <c r="I41" s="1008">
        <v>1451268.8003333332</v>
      </c>
      <c r="J41" s="1008">
        <v>1370108.4705833334</v>
      </c>
      <c r="K41" s="1008">
        <v>1387948.1264166667</v>
      </c>
      <c r="L41" s="1008">
        <v>1368499.2389166665</v>
      </c>
    </row>
    <row r="42" spans="3:12" ht="10.5" customHeight="1">
      <c r="C42" s="1004"/>
      <c r="D42" s="1010"/>
      <c r="E42" s="1009"/>
      <c r="F42" s="1009"/>
      <c r="G42" s="1009"/>
      <c r="H42" s="1009"/>
      <c r="I42" s="1009"/>
      <c r="J42" s="1009"/>
      <c r="K42" s="1009"/>
      <c r="L42" s="1009"/>
    </row>
    <row r="43" spans="3:12">
      <c r="C43" s="1000" t="s">
        <v>912</v>
      </c>
      <c r="D43" s="1000"/>
      <c r="E43" s="1000"/>
      <c r="F43" s="1000"/>
      <c r="G43" s="1000"/>
      <c r="H43" s="1000"/>
      <c r="I43" s="1000"/>
      <c r="J43" s="1000"/>
      <c r="K43" s="1000"/>
      <c r="L43" s="1000"/>
    </row>
    <row r="44" spans="3:12">
      <c r="C44" s="463" t="s">
        <v>913</v>
      </c>
      <c r="D44" s="232" t="s">
        <v>914</v>
      </c>
      <c r="E44" s="1011"/>
      <c r="F44" s="1011"/>
      <c r="G44" s="1011"/>
      <c r="H44" s="1011"/>
      <c r="I44" s="230">
        <v>10656205.950500002</v>
      </c>
      <c r="J44" s="230">
        <v>11277035.294666668</v>
      </c>
      <c r="K44" s="230">
        <v>12170399.253833333</v>
      </c>
      <c r="L44" s="230">
        <v>12943903.133416668</v>
      </c>
    </row>
    <row r="45" spans="3:12">
      <c r="C45" s="459">
        <v>22</v>
      </c>
      <c r="D45" s="232" t="s">
        <v>915</v>
      </c>
      <c r="E45" s="1011"/>
      <c r="F45" s="1011"/>
      <c r="G45" s="1011"/>
      <c r="H45" s="1011"/>
      <c r="I45" s="230">
        <v>5095817.887583334</v>
      </c>
      <c r="J45" s="230">
        <v>5118472.0119166663</v>
      </c>
      <c r="K45" s="230">
        <v>5235627.3043333329</v>
      </c>
      <c r="L45" s="230">
        <v>5503737.894249999</v>
      </c>
    </row>
    <row r="46" spans="3:12">
      <c r="C46" s="459">
        <v>23</v>
      </c>
      <c r="D46" s="232" t="s">
        <v>916</v>
      </c>
      <c r="E46" s="1011"/>
      <c r="F46" s="1011"/>
      <c r="G46" s="1011"/>
      <c r="H46" s="1011"/>
      <c r="I46" s="233">
        <v>209.37558333333334</v>
      </c>
      <c r="J46" s="233">
        <v>220.13283333333334</v>
      </c>
      <c r="K46" s="233">
        <v>231.99324999999999</v>
      </c>
      <c r="L46" s="233">
        <v>234.87866666666665</v>
      </c>
    </row>
    <row r="48" spans="3:12">
      <c r="D48" s="358" t="s">
        <v>1152</v>
      </c>
    </row>
  </sheetData>
  <mergeCells count="57">
    <mergeCell ref="C43:L43"/>
    <mergeCell ref="E44:H44"/>
    <mergeCell ref="E45:H45"/>
    <mergeCell ref="E46:H46"/>
    <mergeCell ref="H41:H42"/>
    <mergeCell ref="I41:I42"/>
    <mergeCell ref="J41:J42"/>
    <mergeCell ref="K41:K42"/>
    <mergeCell ref="L41:L42"/>
    <mergeCell ref="C41:C42"/>
    <mergeCell ref="D41:D42"/>
    <mergeCell ref="E41:E42"/>
    <mergeCell ref="F41:F42"/>
    <mergeCell ref="G41:G42"/>
    <mergeCell ref="L37:L38"/>
    <mergeCell ref="C39:C40"/>
    <mergeCell ref="D39:D40"/>
    <mergeCell ref="E39:E40"/>
    <mergeCell ref="F39:F40"/>
    <mergeCell ref="G39:G40"/>
    <mergeCell ref="H39:H40"/>
    <mergeCell ref="I39:I40"/>
    <mergeCell ref="J39:J40"/>
    <mergeCell ref="K39:K40"/>
    <mergeCell ref="L39:L40"/>
    <mergeCell ref="L34:L35"/>
    <mergeCell ref="C37:C38"/>
    <mergeCell ref="D37:D38"/>
    <mergeCell ref="E37:E38"/>
    <mergeCell ref="F37:F38"/>
    <mergeCell ref="G37:G38"/>
    <mergeCell ref="H37:H38"/>
    <mergeCell ref="I37:I38"/>
    <mergeCell ref="J37:J38"/>
    <mergeCell ref="K37:K38"/>
    <mergeCell ref="C34:C35"/>
    <mergeCell ref="D34:D35"/>
    <mergeCell ref="E34:H35"/>
    <mergeCell ref="I34:I35"/>
    <mergeCell ref="J34:J35"/>
    <mergeCell ref="K34:K35"/>
    <mergeCell ref="E20:H20"/>
    <mergeCell ref="E27:H27"/>
    <mergeCell ref="C28:L28"/>
    <mergeCell ref="C32:C33"/>
    <mergeCell ref="D32:D33"/>
    <mergeCell ref="E32:H33"/>
    <mergeCell ref="I32:I33"/>
    <mergeCell ref="J32:J33"/>
    <mergeCell ref="K32:K33"/>
    <mergeCell ref="L32:L33"/>
    <mergeCell ref="C12:L12"/>
    <mergeCell ref="C2:M3"/>
    <mergeCell ref="E7:H7"/>
    <mergeCell ref="I7:L7"/>
    <mergeCell ref="C10:L10"/>
    <mergeCell ref="E11:H1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59999389629810485"/>
  </sheetPr>
  <dimension ref="A2:AA47"/>
  <sheetViews>
    <sheetView zoomScale="85" zoomScaleNormal="85" workbookViewId="0"/>
  </sheetViews>
  <sheetFormatPr baseColWidth="10" defaultColWidth="11.46484375" defaultRowHeight="14.25"/>
  <cols>
    <col min="1" max="1" width="12.1328125" style="1" customWidth="1"/>
    <col min="2" max="2" width="3.6640625" style="1" customWidth="1"/>
    <col min="3" max="3" width="11.46484375" style="1" customWidth="1"/>
    <col min="4" max="4" width="50.33203125" style="1" customWidth="1"/>
    <col min="5" max="6" width="11.46484375" style="1" customWidth="1"/>
    <col min="7" max="8" width="12.1328125" style="1" customWidth="1"/>
    <col min="9" max="9" width="12" style="1" customWidth="1"/>
    <col min="10" max="22" width="11.46484375" style="1" customWidth="1"/>
    <col min="23" max="16384" width="11.46484375" style="1"/>
  </cols>
  <sheetData>
    <row r="2" spans="1:27" ht="15" customHeight="1">
      <c r="C2" s="966" t="s">
        <v>1306</v>
      </c>
      <c r="D2" s="966"/>
      <c r="E2" s="966"/>
      <c r="F2" s="966"/>
      <c r="G2" s="966"/>
      <c r="H2" s="966"/>
      <c r="I2" s="966"/>
      <c r="J2" s="966"/>
      <c r="K2" s="966"/>
    </row>
    <row r="3" spans="1:27" ht="15" customHeight="1">
      <c r="A3" s="252"/>
      <c r="C3" s="966"/>
      <c r="D3" s="966"/>
      <c r="E3" s="966"/>
      <c r="F3" s="966"/>
      <c r="G3" s="966"/>
      <c r="H3" s="966"/>
      <c r="I3" s="966"/>
      <c r="J3" s="966"/>
      <c r="K3" s="966"/>
    </row>
    <row r="4" spans="1:27">
      <c r="A4" s="250" t="s">
        <v>191</v>
      </c>
    </row>
    <row r="5" spans="1:27" ht="22.8" customHeight="1" thickBot="1">
      <c r="A5" s="43" t="s">
        <v>76</v>
      </c>
      <c r="C5" s="2"/>
      <c r="D5" s="2"/>
      <c r="E5" s="241"/>
      <c r="F5" s="241"/>
      <c r="G5" s="881" t="s">
        <v>1853</v>
      </c>
      <c r="H5" s="241"/>
      <c r="I5" s="225"/>
      <c r="J5" s="2"/>
      <c r="K5" s="241"/>
      <c r="L5" s="241"/>
      <c r="M5" s="881" t="s">
        <v>1854</v>
      </c>
      <c r="N5" s="241"/>
      <c r="O5" s="225"/>
      <c r="Q5" s="241"/>
      <c r="R5" s="241"/>
      <c r="S5" s="881" t="s">
        <v>1855</v>
      </c>
      <c r="T5" s="241"/>
      <c r="U5" s="225"/>
      <c r="W5" s="241"/>
      <c r="X5" s="241"/>
      <c r="Y5" s="881" t="s">
        <v>1856</v>
      </c>
      <c r="Z5" s="241"/>
      <c r="AA5" s="225"/>
    </row>
    <row r="6" spans="1:27" ht="14.65" hidden="1" thickBot="1">
      <c r="C6" s="1015"/>
      <c r="D6" s="1015"/>
      <c r="E6" s="241" t="s">
        <v>204</v>
      </c>
      <c r="F6" s="241" t="s">
        <v>205</v>
      </c>
      <c r="G6" s="241" t="s">
        <v>206</v>
      </c>
      <c r="H6" s="241" t="s">
        <v>207</v>
      </c>
      <c r="I6" s="225" t="s">
        <v>208</v>
      </c>
      <c r="J6" s="26"/>
      <c r="K6" s="241" t="s">
        <v>204</v>
      </c>
      <c r="L6" s="241" t="s">
        <v>205</v>
      </c>
      <c r="M6" s="241" t="s">
        <v>206</v>
      </c>
      <c r="N6" s="241" t="s">
        <v>207</v>
      </c>
      <c r="O6" s="225" t="s">
        <v>208</v>
      </c>
      <c r="Q6" s="241" t="s">
        <v>204</v>
      </c>
      <c r="R6" s="241" t="s">
        <v>205</v>
      </c>
      <c r="S6" s="241" t="s">
        <v>206</v>
      </c>
      <c r="T6" s="241" t="s">
        <v>207</v>
      </c>
      <c r="U6" s="225" t="s">
        <v>208</v>
      </c>
      <c r="W6" s="241" t="s">
        <v>204</v>
      </c>
      <c r="X6" s="241" t="s">
        <v>205</v>
      </c>
      <c r="Y6" s="241" t="s">
        <v>206</v>
      </c>
      <c r="Z6" s="241" t="s">
        <v>207</v>
      </c>
      <c r="AA6" s="225" t="s">
        <v>208</v>
      </c>
    </row>
    <row r="7" spans="1:27" ht="27" customHeight="1" thickBot="1">
      <c r="C7" s="1015"/>
      <c r="D7" s="1015"/>
      <c r="E7" s="1014" t="s">
        <v>917</v>
      </c>
      <c r="F7" s="1014"/>
      <c r="G7" s="1014"/>
      <c r="H7" s="1014"/>
      <c r="I7" s="1012" t="s">
        <v>918</v>
      </c>
      <c r="J7" s="26"/>
      <c r="K7" s="1014" t="s">
        <v>917</v>
      </c>
      <c r="L7" s="1014"/>
      <c r="M7" s="1014"/>
      <c r="N7" s="1014"/>
      <c r="O7" s="1012" t="s">
        <v>918</v>
      </c>
      <c r="Q7" s="1014" t="s">
        <v>917</v>
      </c>
      <c r="R7" s="1014"/>
      <c r="S7" s="1014"/>
      <c r="T7" s="1014"/>
      <c r="U7" s="1012" t="s">
        <v>918</v>
      </c>
      <c r="W7" s="1014" t="s">
        <v>917</v>
      </c>
      <c r="X7" s="1014"/>
      <c r="Y7" s="1014"/>
      <c r="Z7" s="1014"/>
      <c r="AA7" s="1012" t="s">
        <v>918</v>
      </c>
    </row>
    <row r="8" spans="1:27" ht="38.25" customHeight="1">
      <c r="C8" s="1015"/>
      <c r="D8" s="1015"/>
      <c r="E8" s="487" t="s">
        <v>404</v>
      </c>
      <c r="F8" s="487" t="s">
        <v>919</v>
      </c>
      <c r="G8" s="487" t="s">
        <v>920</v>
      </c>
      <c r="H8" s="487" t="s">
        <v>921</v>
      </c>
      <c r="I8" s="1013"/>
      <c r="J8" s="26"/>
      <c r="K8" s="487" t="s">
        <v>404</v>
      </c>
      <c r="L8" s="487" t="s">
        <v>919</v>
      </c>
      <c r="M8" s="487" t="s">
        <v>920</v>
      </c>
      <c r="N8" s="487" t="s">
        <v>921</v>
      </c>
      <c r="O8" s="1013"/>
      <c r="Q8" s="487" t="s">
        <v>404</v>
      </c>
      <c r="R8" s="487" t="s">
        <v>919</v>
      </c>
      <c r="S8" s="487" t="s">
        <v>920</v>
      </c>
      <c r="T8" s="487" t="s">
        <v>921</v>
      </c>
      <c r="U8" s="1013"/>
      <c r="W8" s="487" t="s">
        <v>404</v>
      </c>
      <c r="X8" s="487" t="s">
        <v>919</v>
      </c>
      <c r="Y8" s="487" t="s">
        <v>920</v>
      </c>
      <c r="Z8" s="487" t="s">
        <v>921</v>
      </c>
      <c r="AA8" s="1013"/>
    </row>
    <row r="9" spans="1:27">
      <c r="C9" s="492" t="s">
        <v>922</v>
      </c>
      <c r="D9" s="492"/>
      <c r="E9" s="492"/>
      <c r="F9" s="493"/>
      <c r="G9" s="492"/>
      <c r="H9" s="492"/>
      <c r="I9" s="492"/>
      <c r="J9" s="26"/>
      <c r="K9" s="492"/>
      <c r="L9" s="493"/>
      <c r="M9" s="492"/>
      <c r="N9" s="492"/>
      <c r="O9" s="492"/>
      <c r="P9" s="880"/>
      <c r="Q9" s="492"/>
      <c r="R9" s="493"/>
      <c r="S9" s="492"/>
      <c r="T9" s="492"/>
      <c r="U9" s="492"/>
      <c r="W9" s="492"/>
      <c r="X9" s="493"/>
      <c r="Y9" s="492"/>
      <c r="Z9" s="492"/>
      <c r="AA9" s="492"/>
    </row>
    <row r="10" spans="1:27">
      <c r="C10" s="489">
        <v>1</v>
      </c>
      <c r="D10" s="490" t="s">
        <v>923</v>
      </c>
      <c r="E10" s="491">
        <v>4887804.0190000003</v>
      </c>
      <c r="F10" s="491">
        <v>0</v>
      </c>
      <c r="G10" s="491">
        <v>0</v>
      </c>
      <c r="H10" s="491">
        <v>840000</v>
      </c>
      <c r="I10" s="491">
        <v>5727804.0190000003</v>
      </c>
      <c r="J10" s="853"/>
      <c r="K10" s="491">
        <v>4682144</v>
      </c>
      <c r="L10" s="491">
        <v>0</v>
      </c>
      <c r="M10" s="491">
        <v>0</v>
      </c>
      <c r="N10" s="491">
        <v>800000</v>
      </c>
      <c r="O10" s="491">
        <v>5482144</v>
      </c>
      <c r="P10" s="880"/>
      <c r="Q10" s="491">
        <v>4651338</v>
      </c>
      <c r="R10" s="491">
        <v>0</v>
      </c>
      <c r="S10" s="491">
        <v>0</v>
      </c>
      <c r="T10" s="491">
        <v>800000</v>
      </c>
      <c r="U10" s="491">
        <v>5451338</v>
      </c>
      <c r="W10" s="491">
        <v>0</v>
      </c>
      <c r="X10" s="491">
        <v>0</v>
      </c>
      <c r="Y10" s="491">
        <v>0</v>
      </c>
      <c r="Z10" s="491">
        <v>0</v>
      </c>
      <c r="AA10" s="491">
        <v>0</v>
      </c>
    </row>
    <row r="11" spans="1:27">
      <c r="C11" s="483">
        <v>2</v>
      </c>
      <c r="D11" s="242" t="s">
        <v>924</v>
      </c>
      <c r="E11" s="243">
        <v>4887804.0190000003</v>
      </c>
      <c r="F11" s="243">
        <v>0</v>
      </c>
      <c r="G11" s="243">
        <v>0</v>
      </c>
      <c r="H11" s="243">
        <v>840000</v>
      </c>
      <c r="I11" s="243">
        <v>5727804.0190000003</v>
      </c>
      <c r="J11" s="853"/>
      <c r="K11" s="243">
        <v>4682144</v>
      </c>
      <c r="L11" s="243">
        <v>0</v>
      </c>
      <c r="M11" s="243">
        <v>0</v>
      </c>
      <c r="N11" s="243">
        <v>800000</v>
      </c>
      <c r="O11" s="243">
        <v>5482144</v>
      </c>
      <c r="P11" s="880"/>
      <c r="Q11" s="243">
        <v>4651338</v>
      </c>
      <c r="R11" s="243">
        <v>0</v>
      </c>
      <c r="S11" s="243">
        <v>0</v>
      </c>
      <c r="T11" s="243">
        <v>800000</v>
      </c>
      <c r="U11" s="243">
        <v>5451338</v>
      </c>
      <c r="W11" s="243">
        <v>4630599.665</v>
      </c>
      <c r="X11" s="243">
        <v>0</v>
      </c>
      <c r="Y11" s="243">
        <v>0</v>
      </c>
      <c r="Z11" s="243">
        <v>650000</v>
      </c>
      <c r="AA11" s="243">
        <v>5280599.665</v>
      </c>
    </row>
    <row r="12" spans="1:27">
      <c r="C12" s="483">
        <v>3</v>
      </c>
      <c r="D12" s="242" t="s">
        <v>925</v>
      </c>
      <c r="E12" s="243" t="s">
        <v>2045</v>
      </c>
      <c r="F12" s="243">
        <v>0</v>
      </c>
      <c r="G12" s="243">
        <v>0</v>
      </c>
      <c r="H12" s="243">
        <v>0</v>
      </c>
      <c r="I12" s="243">
        <v>0</v>
      </c>
      <c r="J12" s="853"/>
      <c r="K12" s="243" t="s">
        <v>2045</v>
      </c>
      <c r="L12" s="243">
        <v>0</v>
      </c>
      <c r="M12" s="243">
        <v>0</v>
      </c>
      <c r="N12" s="243">
        <v>0</v>
      </c>
      <c r="O12" s="243">
        <v>0</v>
      </c>
      <c r="P12" s="880"/>
      <c r="Q12" s="243" t="s">
        <v>2045</v>
      </c>
      <c r="R12" s="243">
        <v>0</v>
      </c>
      <c r="S12" s="243">
        <v>0</v>
      </c>
      <c r="T12" s="243">
        <v>0</v>
      </c>
      <c r="U12" s="243">
        <v>0</v>
      </c>
      <c r="W12" s="243">
        <v>4630599.665</v>
      </c>
      <c r="X12" s="243">
        <v>0</v>
      </c>
      <c r="Y12" s="243">
        <v>0</v>
      </c>
      <c r="Z12" s="243">
        <v>650000</v>
      </c>
      <c r="AA12" s="243">
        <v>5280599.665</v>
      </c>
    </row>
    <row r="13" spans="1:27">
      <c r="C13" s="484">
        <v>4</v>
      </c>
      <c r="D13" s="236" t="s">
        <v>926</v>
      </c>
      <c r="E13" s="237" t="s">
        <v>2045</v>
      </c>
      <c r="F13" s="237">
        <v>37367308.789999999</v>
      </c>
      <c r="G13" s="237">
        <v>4289218.2060000002</v>
      </c>
      <c r="H13" s="237">
        <v>361927.897</v>
      </c>
      <c r="I13" s="237">
        <v>39467924.263999999</v>
      </c>
      <c r="J13" s="853"/>
      <c r="K13" s="237" t="s">
        <v>2045</v>
      </c>
      <c r="L13" s="237">
        <v>35068044.774999999</v>
      </c>
      <c r="M13" s="237">
        <v>4017967.1520000002</v>
      </c>
      <c r="N13" s="237">
        <v>377081.87199999997</v>
      </c>
      <c r="O13" s="237">
        <v>37087963.526000001</v>
      </c>
      <c r="P13" s="880"/>
      <c r="Q13" s="237" t="s">
        <v>2045</v>
      </c>
      <c r="R13" s="237">
        <v>35863656.682409123</v>
      </c>
      <c r="S13" s="237">
        <v>3260865.4082840933</v>
      </c>
      <c r="T13" s="237">
        <v>295646.05669359997</v>
      </c>
      <c r="U13" s="237">
        <v>37048803.653272994</v>
      </c>
      <c r="W13" s="237" t="s">
        <v>2045</v>
      </c>
      <c r="X13" s="237">
        <v>0</v>
      </c>
      <c r="Y13" s="237">
        <v>0</v>
      </c>
      <c r="Z13" s="237">
        <v>0</v>
      </c>
      <c r="AA13" s="237">
        <v>0</v>
      </c>
    </row>
    <row r="14" spans="1:27">
      <c r="C14" s="483">
        <v>5</v>
      </c>
      <c r="D14" s="242" t="s">
        <v>885</v>
      </c>
      <c r="E14" s="243" t="s">
        <v>2045</v>
      </c>
      <c r="F14" s="243">
        <v>29873133.188999999</v>
      </c>
      <c r="G14" s="243">
        <v>2429308.2200000002</v>
      </c>
      <c r="H14" s="243">
        <v>186524.81599999999</v>
      </c>
      <c r="I14" s="243">
        <v>30873844.155000001</v>
      </c>
      <c r="J14" s="853"/>
      <c r="K14" s="243" t="s">
        <v>2045</v>
      </c>
      <c r="L14" s="243">
        <v>28393698.688000001</v>
      </c>
      <c r="M14" s="243">
        <v>2275719.6860000002</v>
      </c>
      <c r="N14" s="243">
        <v>258379.23199999999</v>
      </c>
      <c r="O14" s="243">
        <v>29394326.688000001</v>
      </c>
      <c r="P14" s="880"/>
      <c r="Q14" s="243" t="s">
        <v>2045</v>
      </c>
      <c r="R14" s="243">
        <v>28965086.742554259</v>
      </c>
      <c r="S14" s="243">
        <v>1856667.5565557634</v>
      </c>
      <c r="T14" s="243">
        <v>181658.38322346794</v>
      </c>
      <c r="U14" s="243">
        <v>29462324.967377987</v>
      </c>
      <c r="W14" s="243" t="s">
        <v>2045</v>
      </c>
      <c r="X14" s="243">
        <v>35536476.473999999</v>
      </c>
      <c r="Y14" s="243">
        <v>2577071.4369999999</v>
      </c>
      <c r="Z14" s="243">
        <v>184716.26199999999</v>
      </c>
      <c r="AA14" s="243">
        <v>35998614.261</v>
      </c>
    </row>
    <row r="15" spans="1:27">
      <c r="C15" s="483">
        <v>6</v>
      </c>
      <c r="D15" s="242" t="s">
        <v>886</v>
      </c>
      <c r="E15" s="243" t="s">
        <v>2045</v>
      </c>
      <c r="F15" s="243">
        <v>7494175.6009999998</v>
      </c>
      <c r="G15" s="243">
        <v>1859909.986</v>
      </c>
      <c r="H15" s="243">
        <v>175403.08100000001</v>
      </c>
      <c r="I15" s="243">
        <v>8594080.1089999992</v>
      </c>
      <c r="J15" s="853"/>
      <c r="K15" s="243" t="s">
        <v>2045</v>
      </c>
      <c r="L15" s="243">
        <v>6674346.0870000003</v>
      </c>
      <c r="M15" s="243">
        <v>1742247.466</v>
      </c>
      <c r="N15" s="243">
        <v>118702.64</v>
      </c>
      <c r="O15" s="243">
        <v>7693636.8380000005</v>
      </c>
      <c r="P15" s="880"/>
      <c r="Q15" s="243" t="s">
        <v>2045</v>
      </c>
      <c r="R15" s="243">
        <v>6898569.9398548659</v>
      </c>
      <c r="S15" s="243">
        <v>1404197.8517283297</v>
      </c>
      <c r="T15" s="243">
        <v>113987.67347013202</v>
      </c>
      <c r="U15" s="243">
        <v>7586478.685895009</v>
      </c>
      <c r="W15" s="243" t="s">
        <v>2045</v>
      </c>
      <c r="X15" s="243">
        <v>28666780.526000001</v>
      </c>
      <c r="Y15" s="243">
        <v>1567317.068</v>
      </c>
      <c r="Z15" s="243">
        <v>94656.975999999995</v>
      </c>
      <c r="AA15" s="243">
        <v>28817049.690000001</v>
      </c>
    </row>
    <row r="16" spans="1:27">
      <c r="C16" s="484">
        <v>7</v>
      </c>
      <c r="D16" s="236" t="s">
        <v>927</v>
      </c>
      <c r="E16" s="237" t="s">
        <v>2045</v>
      </c>
      <c r="F16" s="237">
        <v>17230509.026000001</v>
      </c>
      <c r="G16" s="237">
        <v>1258250.838</v>
      </c>
      <c r="H16" s="237">
        <v>4106977.5560000003</v>
      </c>
      <c r="I16" s="237">
        <v>9562872.0430000015</v>
      </c>
      <c r="J16" s="853"/>
      <c r="K16" s="237" t="s">
        <v>2045</v>
      </c>
      <c r="L16" s="237">
        <v>16300417.456</v>
      </c>
      <c r="M16" s="237">
        <v>1496284.2560000001</v>
      </c>
      <c r="N16" s="237">
        <v>3671698.534</v>
      </c>
      <c r="O16" s="237">
        <v>9101997.4710000008</v>
      </c>
      <c r="P16" s="880"/>
      <c r="Q16" s="237" t="s">
        <v>2045</v>
      </c>
      <c r="R16" s="237">
        <v>14775432.134639997</v>
      </c>
      <c r="S16" s="237">
        <v>2683098.37806</v>
      </c>
      <c r="T16" s="237">
        <v>3708447.1188199995</v>
      </c>
      <c r="U16" s="237">
        <v>9933382.7260201797</v>
      </c>
      <c r="W16" s="237" t="s">
        <v>2045</v>
      </c>
      <c r="X16" s="237">
        <v>6869695.9479999999</v>
      </c>
      <c r="Y16" s="237">
        <v>1009754.3689999999</v>
      </c>
      <c r="Z16" s="237">
        <v>90059.285999999993</v>
      </c>
      <c r="AA16" s="237">
        <v>7181564.5710000005</v>
      </c>
    </row>
    <row r="17" spans="3:27">
      <c r="C17" s="483">
        <v>8</v>
      </c>
      <c r="D17" s="242" t="s">
        <v>928</v>
      </c>
      <c r="E17" s="243" t="s">
        <v>2045</v>
      </c>
      <c r="F17" s="243">
        <v>3016243.3870000001</v>
      </c>
      <c r="G17" s="243">
        <v>0</v>
      </c>
      <c r="H17" s="243">
        <v>0</v>
      </c>
      <c r="I17" s="243">
        <v>168871.62599999999</v>
      </c>
      <c r="J17" s="853"/>
      <c r="K17" s="243" t="s">
        <v>2045</v>
      </c>
      <c r="L17" s="243">
        <v>3007944.6409999998</v>
      </c>
      <c r="M17" s="243">
        <v>0</v>
      </c>
      <c r="N17" s="243">
        <v>0</v>
      </c>
      <c r="O17" s="243">
        <v>158848.24299999999</v>
      </c>
      <c r="P17" s="880"/>
      <c r="Q17" s="243" t="s">
        <v>2045</v>
      </c>
      <c r="R17" s="243">
        <v>3295833.2343012132</v>
      </c>
      <c r="S17" s="243">
        <v>0</v>
      </c>
      <c r="T17" s="243">
        <v>0</v>
      </c>
      <c r="U17" s="243">
        <v>168771.62626518251</v>
      </c>
      <c r="W17" s="243" t="s">
        <v>2045</v>
      </c>
      <c r="X17" s="243">
        <v>18877238.050999999</v>
      </c>
      <c r="Y17" s="243">
        <v>2064997.1529999999</v>
      </c>
      <c r="Z17" s="243">
        <v>3192231.9510000004</v>
      </c>
      <c r="AA17" s="243">
        <v>8967664.0920000002</v>
      </c>
    </row>
    <row r="18" spans="3:27">
      <c r="C18" s="483">
        <v>9</v>
      </c>
      <c r="D18" s="242" t="s">
        <v>929</v>
      </c>
      <c r="E18" s="243" t="s">
        <v>2045</v>
      </c>
      <c r="F18" s="243">
        <v>14214265.639</v>
      </c>
      <c r="G18" s="243">
        <v>1258250.838</v>
      </c>
      <c r="H18" s="243">
        <v>4106977.5560000003</v>
      </c>
      <c r="I18" s="243">
        <v>9394000.4170000013</v>
      </c>
      <c r="J18" s="853"/>
      <c r="K18" s="243" t="s">
        <v>2045</v>
      </c>
      <c r="L18" s="243">
        <v>13292472.815000001</v>
      </c>
      <c r="M18" s="243">
        <v>1496284.2560000001</v>
      </c>
      <c r="N18" s="243">
        <v>3671698.534</v>
      </c>
      <c r="O18" s="243">
        <v>8943149.2280000001</v>
      </c>
      <c r="P18" s="880"/>
      <c r="Q18" s="243" t="s">
        <v>2045</v>
      </c>
      <c r="R18" s="243">
        <v>11479598.900338784</v>
      </c>
      <c r="S18" s="243">
        <v>2683098.37806</v>
      </c>
      <c r="T18" s="243">
        <v>3708447.1188199995</v>
      </c>
      <c r="U18" s="243">
        <v>9764611.0997549966</v>
      </c>
      <c r="W18" s="243" t="s">
        <v>2045</v>
      </c>
      <c r="X18" s="243">
        <v>3423809.2009999999</v>
      </c>
      <c r="Y18" s="243">
        <v>263.23099999999999</v>
      </c>
      <c r="Z18" s="243">
        <v>0</v>
      </c>
      <c r="AA18" s="243">
        <v>186061.65100000001</v>
      </c>
    </row>
    <row r="19" spans="3:27">
      <c r="C19" s="484">
        <v>10</v>
      </c>
      <c r="D19" s="236" t="s">
        <v>930</v>
      </c>
      <c r="E19" s="237" t="s">
        <v>2045</v>
      </c>
      <c r="F19" s="237">
        <v>0</v>
      </c>
      <c r="G19" s="237">
        <v>0</v>
      </c>
      <c r="H19" s="237">
        <v>0</v>
      </c>
      <c r="I19" s="237">
        <v>0</v>
      </c>
      <c r="J19" s="853"/>
      <c r="K19" s="237" t="s">
        <v>2045</v>
      </c>
      <c r="L19" s="237">
        <v>0</v>
      </c>
      <c r="M19" s="237">
        <v>0</v>
      </c>
      <c r="N19" s="237">
        <v>0</v>
      </c>
      <c r="O19" s="237">
        <v>0</v>
      </c>
      <c r="P19" s="880"/>
      <c r="Q19" s="237" t="s">
        <v>2045</v>
      </c>
      <c r="R19" s="237">
        <v>0</v>
      </c>
      <c r="S19" s="237">
        <v>0</v>
      </c>
      <c r="T19" s="237">
        <v>0</v>
      </c>
      <c r="U19" s="237">
        <v>0</v>
      </c>
      <c r="W19" s="237" t="s">
        <v>2045</v>
      </c>
      <c r="X19" s="237">
        <v>15453428.85</v>
      </c>
      <c r="Y19" s="237">
        <v>2064733.922</v>
      </c>
      <c r="Z19" s="237">
        <v>3192231.9510000004</v>
      </c>
      <c r="AA19" s="237">
        <v>8781602.4409999996</v>
      </c>
    </row>
    <row r="20" spans="3:27">
      <c r="C20" s="484">
        <v>11</v>
      </c>
      <c r="D20" s="236" t="s">
        <v>931</v>
      </c>
      <c r="E20" s="237">
        <v>0</v>
      </c>
      <c r="F20" s="237">
        <v>1042222</v>
      </c>
      <c r="G20" s="237">
        <v>0</v>
      </c>
      <c r="H20" s="237">
        <v>24712</v>
      </c>
      <c r="I20" s="237">
        <v>24712</v>
      </c>
      <c r="J20" s="853"/>
      <c r="K20" s="237">
        <v>0</v>
      </c>
      <c r="L20" s="237">
        <v>845017</v>
      </c>
      <c r="M20" s="237">
        <v>0</v>
      </c>
      <c r="N20" s="237">
        <v>20210</v>
      </c>
      <c r="O20" s="237">
        <v>20210</v>
      </c>
      <c r="P20" s="880"/>
      <c r="Q20" s="237">
        <v>0</v>
      </c>
      <c r="R20" s="237">
        <v>793552</v>
      </c>
      <c r="S20" s="237">
        <v>0</v>
      </c>
      <c r="T20" s="237">
        <v>20214</v>
      </c>
      <c r="U20" s="237">
        <v>20214</v>
      </c>
      <c r="W20" s="237" t="s">
        <v>2045</v>
      </c>
      <c r="X20" s="237">
        <v>0</v>
      </c>
      <c r="Y20" s="237">
        <v>0</v>
      </c>
      <c r="Z20" s="237">
        <v>0</v>
      </c>
      <c r="AA20" s="237">
        <v>0</v>
      </c>
    </row>
    <row r="21" spans="3:27">
      <c r="C21" s="483">
        <v>12</v>
      </c>
      <c r="D21" s="242" t="s">
        <v>932</v>
      </c>
      <c r="E21" s="243">
        <v>0</v>
      </c>
      <c r="F21" s="243" t="s">
        <v>2045</v>
      </c>
      <c r="G21" s="243" t="s">
        <v>2045</v>
      </c>
      <c r="H21" s="243" t="s">
        <v>2045</v>
      </c>
      <c r="I21" s="243" t="s">
        <v>2045</v>
      </c>
      <c r="J21" s="853"/>
      <c r="K21" s="243">
        <v>0</v>
      </c>
      <c r="L21" s="243" t="s">
        <v>2045</v>
      </c>
      <c r="M21" s="243" t="s">
        <v>2045</v>
      </c>
      <c r="N21" s="243" t="s">
        <v>2045</v>
      </c>
      <c r="O21" s="243" t="s">
        <v>2045</v>
      </c>
      <c r="P21" s="880"/>
      <c r="Q21" s="243">
        <v>0</v>
      </c>
      <c r="R21" s="243" t="s">
        <v>2045</v>
      </c>
      <c r="S21" s="243" t="s">
        <v>2045</v>
      </c>
      <c r="T21" s="243" t="s">
        <v>2045</v>
      </c>
      <c r="U21" s="243" t="s">
        <v>2045</v>
      </c>
      <c r="W21" s="243">
        <v>40062.951999999997</v>
      </c>
      <c r="X21" s="243">
        <v>689529</v>
      </c>
      <c r="Y21" s="243">
        <v>0</v>
      </c>
      <c r="Z21" s="243">
        <v>20923</v>
      </c>
      <c r="AA21" s="243">
        <v>20923</v>
      </c>
    </row>
    <row r="22" spans="3:27" ht="23.25">
      <c r="C22" s="483">
        <v>13</v>
      </c>
      <c r="D22" s="242" t="s">
        <v>933</v>
      </c>
      <c r="E22" s="243" t="s">
        <v>2045</v>
      </c>
      <c r="F22" s="243">
        <v>1042222</v>
      </c>
      <c r="G22" s="243">
        <v>0</v>
      </c>
      <c r="H22" s="243">
        <v>24712</v>
      </c>
      <c r="I22" s="243">
        <v>24712</v>
      </c>
      <c r="J22" s="853"/>
      <c r="K22" s="243" t="s">
        <v>2045</v>
      </c>
      <c r="L22" s="243">
        <v>845017</v>
      </c>
      <c r="M22" s="243">
        <v>0</v>
      </c>
      <c r="N22" s="243">
        <v>20210</v>
      </c>
      <c r="O22" s="243">
        <v>20210</v>
      </c>
      <c r="P22" s="880"/>
      <c r="Q22" s="243" t="s">
        <v>2045</v>
      </c>
      <c r="R22" s="243">
        <v>793552</v>
      </c>
      <c r="S22" s="243">
        <v>0</v>
      </c>
      <c r="T22" s="243">
        <v>20214</v>
      </c>
      <c r="U22" s="243">
        <v>20214</v>
      </c>
      <c r="W22" s="243">
        <v>40062.951999999997</v>
      </c>
      <c r="X22" s="243" t="s">
        <v>2045</v>
      </c>
      <c r="Y22" s="243" t="s">
        <v>2045</v>
      </c>
      <c r="Z22" s="243" t="s">
        <v>2045</v>
      </c>
      <c r="AA22" s="243" t="s">
        <v>2045</v>
      </c>
    </row>
    <row r="23" spans="3:27">
      <c r="C23" s="485">
        <v>14</v>
      </c>
      <c r="D23" s="244" t="s">
        <v>262</v>
      </c>
      <c r="E23" s="245" t="s">
        <v>2045</v>
      </c>
      <c r="F23" s="245" t="s">
        <v>2045</v>
      </c>
      <c r="G23" s="245" t="s">
        <v>2045</v>
      </c>
      <c r="H23" s="245" t="s">
        <v>2045</v>
      </c>
      <c r="I23" s="245">
        <v>54783312.325999998</v>
      </c>
      <c r="J23" s="853"/>
      <c r="K23" s="245" t="s">
        <v>2045</v>
      </c>
      <c r="L23" s="245" t="s">
        <v>2045</v>
      </c>
      <c r="M23" s="245" t="s">
        <v>2045</v>
      </c>
      <c r="N23" s="245" t="s">
        <v>2045</v>
      </c>
      <c r="O23" s="245">
        <v>51692314.997000001</v>
      </c>
      <c r="P23" s="880"/>
      <c r="Q23" s="245" t="s">
        <v>2045</v>
      </c>
      <c r="R23" s="245" t="s">
        <v>2045</v>
      </c>
      <c r="S23" s="245" t="s">
        <v>2045</v>
      </c>
      <c r="T23" s="245" t="s">
        <v>2045</v>
      </c>
      <c r="U23" s="245">
        <v>52453738.379293174</v>
      </c>
      <c r="W23" s="245" t="s">
        <v>2045</v>
      </c>
      <c r="X23" s="245">
        <v>689529</v>
      </c>
      <c r="Y23" s="245">
        <v>0</v>
      </c>
      <c r="Z23" s="245">
        <v>20923</v>
      </c>
      <c r="AA23" s="245">
        <v>20923</v>
      </c>
    </row>
    <row r="24" spans="3:27">
      <c r="C24" s="234" t="s">
        <v>934</v>
      </c>
      <c r="D24" s="234"/>
      <c r="E24" s="234"/>
      <c r="F24" s="235"/>
      <c r="G24" s="234"/>
      <c r="H24" s="234"/>
      <c r="I24" s="234"/>
      <c r="J24" s="26"/>
      <c r="K24" s="234"/>
      <c r="L24" s="235"/>
      <c r="M24" s="234"/>
      <c r="N24" s="234"/>
      <c r="O24" s="234"/>
      <c r="P24" s="880"/>
      <c r="Q24" s="234"/>
      <c r="R24" s="235"/>
      <c r="S24" s="234"/>
      <c r="T24" s="234"/>
      <c r="U24" s="234"/>
      <c r="W24" s="234"/>
      <c r="X24" s="235"/>
      <c r="Y24" s="234"/>
      <c r="Z24" s="234"/>
      <c r="AA24" s="234"/>
    </row>
    <row r="25" spans="3:27">
      <c r="C25" s="484">
        <v>15</v>
      </c>
      <c r="D25" s="236" t="s">
        <v>882</v>
      </c>
      <c r="E25" s="236" t="s">
        <v>2045</v>
      </c>
      <c r="F25" s="238" t="s">
        <v>2045</v>
      </c>
      <c r="G25" s="238" t="s">
        <v>2045</v>
      </c>
      <c r="H25" s="239" t="s">
        <v>2045</v>
      </c>
      <c r="I25" s="237">
        <v>346392.67800000001</v>
      </c>
      <c r="J25" s="26"/>
      <c r="K25" s="236" t="s">
        <v>2045</v>
      </c>
      <c r="L25" s="238" t="s">
        <v>2045</v>
      </c>
      <c r="M25" s="238" t="s">
        <v>2045</v>
      </c>
      <c r="N25" s="239" t="s">
        <v>2045</v>
      </c>
      <c r="O25" s="237">
        <v>348337.37099999998</v>
      </c>
      <c r="P25" s="880"/>
      <c r="Q25" s="236" t="s">
        <v>2045</v>
      </c>
      <c r="R25" s="238" t="s">
        <v>2045</v>
      </c>
      <c r="S25" s="238" t="s">
        <v>2045</v>
      </c>
      <c r="T25" s="239" t="s">
        <v>2045</v>
      </c>
      <c r="U25" s="237">
        <v>413342.59722842625</v>
      </c>
      <c r="V25" s="1" t="s">
        <v>2045</v>
      </c>
      <c r="W25" s="236" t="s">
        <v>2045</v>
      </c>
      <c r="X25" s="238" t="s">
        <v>2045</v>
      </c>
      <c r="Y25" s="238" t="s">
        <v>2045</v>
      </c>
      <c r="Z25" s="239" t="s">
        <v>2045</v>
      </c>
      <c r="AA25" s="237">
        <v>643326.86</v>
      </c>
    </row>
    <row r="26" spans="3:27" ht="23.25">
      <c r="C26" s="484" t="s">
        <v>935</v>
      </c>
      <c r="D26" s="236" t="s">
        <v>936</v>
      </c>
      <c r="E26" s="240" t="s">
        <v>2045</v>
      </c>
      <c r="F26" s="237">
        <v>0</v>
      </c>
      <c r="G26" s="237">
        <v>0</v>
      </c>
      <c r="H26" s="237">
        <v>4471994.9929999998</v>
      </c>
      <c r="I26" s="237">
        <v>3801195.7439999999</v>
      </c>
      <c r="J26" s="26"/>
      <c r="K26" s="240" t="s">
        <v>2045</v>
      </c>
      <c r="L26" s="237">
        <v>0</v>
      </c>
      <c r="M26" s="237">
        <v>0</v>
      </c>
      <c r="N26" s="237">
        <v>0</v>
      </c>
      <c r="O26" s="237">
        <v>0</v>
      </c>
      <c r="P26" s="880"/>
      <c r="Q26" s="240" t="s">
        <v>2045</v>
      </c>
      <c r="R26" s="237">
        <v>0</v>
      </c>
      <c r="S26" s="237">
        <v>0</v>
      </c>
      <c r="T26" s="237">
        <v>0</v>
      </c>
      <c r="U26" s="237">
        <v>0</v>
      </c>
      <c r="V26" s="1" t="s">
        <v>2045</v>
      </c>
      <c r="W26" s="240" t="s">
        <v>2045</v>
      </c>
      <c r="X26" s="237">
        <v>0</v>
      </c>
      <c r="Y26" s="237">
        <v>0</v>
      </c>
      <c r="Z26" s="237">
        <v>0</v>
      </c>
      <c r="AA26" s="237">
        <v>0</v>
      </c>
    </row>
    <row r="27" spans="3:27" ht="23.25">
      <c r="C27" s="484">
        <v>16</v>
      </c>
      <c r="D27" s="236" t="s">
        <v>937</v>
      </c>
      <c r="E27" s="236" t="s">
        <v>2045</v>
      </c>
      <c r="F27" s="237">
        <v>0</v>
      </c>
      <c r="G27" s="237">
        <v>0</v>
      </c>
      <c r="H27" s="237">
        <v>0</v>
      </c>
      <c r="I27" s="237">
        <v>0</v>
      </c>
      <c r="J27" s="26"/>
      <c r="K27" s="236" t="s">
        <v>2045</v>
      </c>
      <c r="L27" s="237">
        <v>0</v>
      </c>
      <c r="M27" s="237">
        <v>0</v>
      </c>
      <c r="N27" s="237">
        <v>0</v>
      </c>
      <c r="O27" s="237">
        <v>0</v>
      </c>
      <c r="P27" s="880"/>
      <c r="Q27" s="236" t="s">
        <v>2045</v>
      </c>
      <c r="R27" s="237">
        <v>0</v>
      </c>
      <c r="S27" s="237">
        <v>0</v>
      </c>
      <c r="T27" s="237">
        <v>0</v>
      </c>
      <c r="U27" s="237">
        <v>0</v>
      </c>
      <c r="V27" s="1" t="s">
        <v>2045</v>
      </c>
      <c r="W27" s="236" t="s">
        <v>2045</v>
      </c>
      <c r="X27" s="237">
        <v>0</v>
      </c>
      <c r="Y27" s="237">
        <v>0</v>
      </c>
      <c r="Z27" s="237">
        <v>0</v>
      </c>
      <c r="AA27" s="237">
        <v>0</v>
      </c>
    </row>
    <row r="28" spans="3:27">
      <c r="C28" s="484">
        <v>17</v>
      </c>
      <c r="D28" s="236" t="s">
        <v>938</v>
      </c>
      <c r="E28" s="236" t="s">
        <v>2045</v>
      </c>
      <c r="F28" s="237">
        <v>6070467.7639999995</v>
      </c>
      <c r="G28" s="237">
        <v>1926299.92</v>
      </c>
      <c r="H28" s="237">
        <v>34849923.193000004</v>
      </c>
      <c r="I28" s="237">
        <v>29559330.164999999</v>
      </c>
      <c r="J28" s="26"/>
      <c r="K28" s="236" t="s">
        <v>2045</v>
      </c>
      <c r="L28" s="237">
        <v>5736913.1060000006</v>
      </c>
      <c r="M28" s="237">
        <v>1654202.5619999999</v>
      </c>
      <c r="N28" s="237">
        <v>36611318.348999999</v>
      </c>
      <c r="O28" s="237">
        <v>31703506.432999998</v>
      </c>
      <c r="P28" s="880"/>
      <c r="Q28" s="236" t="s">
        <v>2045</v>
      </c>
      <c r="R28" s="237">
        <v>5649810.0305700013</v>
      </c>
      <c r="S28" s="237">
        <v>1921016.5637799995</v>
      </c>
      <c r="T28" s="237">
        <v>37903585.997602344</v>
      </c>
      <c r="U28" s="237">
        <v>32701143.609473996</v>
      </c>
      <c r="V28" s="1" t="s">
        <v>2045</v>
      </c>
      <c r="W28" s="236" t="s">
        <v>2045</v>
      </c>
      <c r="X28" s="237">
        <v>6097385.2120000003</v>
      </c>
      <c r="Y28" s="237">
        <v>1984345.1089999999</v>
      </c>
      <c r="Z28" s="237">
        <v>37974835.052999996</v>
      </c>
      <c r="AA28" s="237">
        <v>32800705.462000001</v>
      </c>
    </row>
    <row r="29" spans="3:27" ht="54.75" customHeight="1">
      <c r="C29" s="483">
        <v>18</v>
      </c>
      <c r="D29" s="643" t="s">
        <v>939</v>
      </c>
      <c r="E29" s="758" t="s">
        <v>2045</v>
      </c>
      <c r="F29" s="246">
        <v>23672.863000000001</v>
      </c>
      <c r="G29" s="246">
        <v>0</v>
      </c>
      <c r="H29" s="243">
        <v>0</v>
      </c>
      <c r="I29" s="243">
        <v>0</v>
      </c>
      <c r="J29" s="26"/>
      <c r="K29" s="758" t="s">
        <v>2045</v>
      </c>
      <c r="L29" s="246">
        <v>0</v>
      </c>
      <c r="M29" s="246">
        <v>0</v>
      </c>
      <c r="N29" s="243">
        <v>0</v>
      </c>
      <c r="O29" s="243">
        <v>0</v>
      </c>
      <c r="P29" s="880"/>
      <c r="Q29" s="758" t="s">
        <v>2045</v>
      </c>
      <c r="R29" s="246">
        <v>0</v>
      </c>
      <c r="S29" s="246">
        <v>0</v>
      </c>
      <c r="T29" s="243">
        <v>0</v>
      </c>
      <c r="U29" s="243">
        <v>0</v>
      </c>
      <c r="V29" s="1" t="s">
        <v>2045</v>
      </c>
      <c r="W29" s="758" t="s">
        <v>2045</v>
      </c>
      <c r="X29" s="246">
        <v>0</v>
      </c>
      <c r="Y29" s="246">
        <v>0</v>
      </c>
      <c r="Z29" s="243">
        <v>0</v>
      </c>
      <c r="AA29" s="243">
        <v>0</v>
      </c>
    </row>
    <row r="30" spans="3:27" ht="54.75" customHeight="1">
      <c r="C30" s="483">
        <v>19</v>
      </c>
      <c r="D30" s="644" t="s">
        <v>940</v>
      </c>
      <c r="E30" s="758" t="s">
        <v>2045</v>
      </c>
      <c r="F30" s="246">
        <v>171142.53700000001</v>
      </c>
      <c r="G30" s="246">
        <v>10753.341</v>
      </c>
      <c r="H30" s="243">
        <v>986528.86899999995</v>
      </c>
      <c r="I30" s="243">
        <v>1009019.7929999999</v>
      </c>
      <c r="J30" s="26"/>
      <c r="K30" s="758" t="s">
        <v>2045</v>
      </c>
      <c r="L30" s="246">
        <v>374423.64799999999</v>
      </c>
      <c r="M30" s="246">
        <v>75332.142000000007</v>
      </c>
      <c r="N30" s="243">
        <v>689091.09299999999</v>
      </c>
      <c r="O30" s="243">
        <v>764199.52899999998</v>
      </c>
      <c r="P30" s="880"/>
      <c r="Q30" s="758" t="s">
        <v>2045</v>
      </c>
      <c r="R30" s="246">
        <v>302687.34322000004</v>
      </c>
      <c r="S30" s="246">
        <v>190784.58203000002</v>
      </c>
      <c r="T30" s="243">
        <v>827814.8214199997</v>
      </c>
      <c r="U30" s="243">
        <v>953475.84675699973</v>
      </c>
      <c r="V30" s="1" t="s">
        <v>2045</v>
      </c>
      <c r="W30" s="758" t="s">
        <v>2045</v>
      </c>
      <c r="X30" s="246">
        <v>763200.59100000001</v>
      </c>
      <c r="Y30" s="246">
        <v>117055.80499999999</v>
      </c>
      <c r="Z30" s="243">
        <v>905673.81599999999</v>
      </c>
      <c r="AA30" s="243">
        <v>1017827.472</v>
      </c>
    </row>
    <row r="31" spans="3:27" ht="54.75" customHeight="1">
      <c r="C31" s="483">
        <v>20</v>
      </c>
      <c r="D31" s="644" t="s">
        <v>941</v>
      </c>
      <c r="E31" s="758" t="s">
        <v>2045</v>
      </c>
      <c r="F31" s="246">
        <v>2888186.4609999997</v>
      </c>
      <c r="G31" s="246">
        <v>1483126.382</v>
      </c>
      <c r="H31" s="243">
        <v>20891981.388</v>
      </c>
      <c r="I31" s="243">
        <v>26954245.098999999</v>
      </c>
      <c r="J31" s="26"/>
      <c r="K31" s="758" t="s">
        <v>2045</v>
      </c>
      <c r="L31" s="246">
        <v>3356245.2</v>
      </c>
      <c r="M31" s="246">
        <v>1529276.3609999998</v>
      </c>
      <c r="N31" s="243">
        <v>20342204.844999999</v>
      </c>
      <c r="O31" s="243">
        <v>29828332.263999999</v>
      </c>
      <c r="P31" s="880"/>
      <c r="Q31" s="758" t="s">
        <v>2045</v>
      </c>
      <c r="R31" s="246">
        <v>3265789.6537800035</v>
      </c>
      <c r="S31" s="246">
        <v>1565181.9291799997</v>
      </c>
      <c r="T31" s="243">
        <v>21270998.736900002</v>
      </c>
      <c r="U31" s="243">
        <v>30565914.620452516</v>
      </c>
      <c r="V31" s="1" t="s">
        <v>2045</v>
      </c>
      <c r="W31" s="758" t="s">
        <v>2045</v>
      </c>
      <c r="X31" s="246">
        <v>3272666.3810000001</v>
      </c>
      <c r="Y31" s="246">
        <v>1725877.4890000001</v>
      </c>
      <c r="Z31" s="243">
        <v>21449259.517999999</v>
      </c>
      <c r="AA31" s="243">
        <v>30837712.747000001</v>
      </c>
    </row>
    <row r="32" spans="3:27" ht="54.75" customHeight="1">
      <c r="C32" s="483">
        <v>21</v>
      </c>
      <c r="D32" s="645" t="s">
        <v>942</v>
      </c>
      <c r="E32" s="758" t="s">
        <v>2045</v>
      </c>
      <c r="F32" s="732">
        <v>603521.96900000004</v>
      </c>
      <c r="G32" s="732">
        <v>525440.19700000004</v>
      </c>
      <c r="H32" s="733">
        <v>8386297.6140000001</v>
      </c>
      <c r="I32" s="733">
        <v>12164384.867000001</v>
      </c>
      <c r="J32" s="26"/>
      <c r="K32" s="758" t="s">
        <v>2045</v>
      </c>
      <c r="L32" s="732">
        <v>718059.54500000004</v>
      </c>
      <c r="M32" s="732">
        <v>445386.82200000004</v>
      </c>
      <c r="N32" s="733">
        <v>8029991.6259999983</v>
      </c>
      <c r="O32" s="733">
        <v>16616651.237</v>
      </c>
      <c r="P32" s="880"/>
      <c r="Q32" s="758" t="s">
        <v>2045</v>
      </c>
      <c r="R32" s="732">
        <v>149715.00504000011</v>
      </c>
      <c r="S32" s="732">
        <v>449806.64519999974</v>
      </c>
      <c r="T32" s="733">
        <v>8966929.811449986</v>
      </c>
      <c r="U32" s="733">
        <v>17097244.260093004</v>
      </c>
      <c r="V32" s="1" t="s">
        <v>2045</v>
      </c>
      <c r="W32" s="758" t="s">
        <v>2045</v>
      </c>
      <c r="X32" s="732">
        <v>45108.5</v>
      </c>
      <c r="Y32" s="732">
        <v>695541.98699999996</v>
      </c>
      <c r="Z32" s="733">
        <v>9217807.8620000016</v>
      </c>
      <c r="AA32" s="733">
        <v>17374905.835999999</v>
      </c>
    </row>
    <row r="33" spans="3:27" ht="39" customHeight="1">
      <c r="C33" s="483">
        <v>22</v>
      </c>
      <c r="D33" s="644" t="s">
        <v>943</v>
      </c>
      <c r="E33" s="758" t="s">
        <v>2045</v>
      </c>
      <c r="F33" s="246">
        <v>96287.025000000009</v>
      </c>
      <c r="G33" s="246">
        <v>82889.754000000001</v>
      </c>
      <c r="H33" s="243">
        <v>11718650.559999999</v>
      </c>
      <c r="I33" s="243">
        <v>0</v>
      </c>
      <c r="J33" s="26"/>
      <c r="K33" s="758" t="s">
        <v>2045</v>
      </c>
      <c r="L33" s="246">
        <v>25304.507000000001</v>
      </c>
      <c r="M33" s="246">
        <v>12968.299000000001</v>
      </c>
      <c r="N33" s="243">
        <v>14589440.098999999</v>
      </c>
      <c r="O33" s="243">
        <v>0</v>
      </c>
      <c r="P33" s="880"/>
      <c r="Q33" s="758" t="s">
        <v>2045</v>
      </c>
      <c r="R33" s="246">
        <v>35215.802049999998</v>
      </c>
      <c r="S33" s="246">
        <v>13374.412910000003</v>
      </c>
      <c r="T33" s="243">
        <v>14797325.697780015</v>
      </c>
      <c r="U33" s="243">
        <v>0</v>
      </c>
      <c r="V33" s="1" t="s">
        <v>2045</v>
      </c>
      <c r="W33" s="758" t="s">
        <v>2045</v>
      </c>
      <c r="X33" s="246">
        <v>22443.484</v>
      </c>
      <c r="Y33" s="246">
        <v>29133.610999999997</v>
      </c>
      <c r="Z33" s="243">
        <v>14874858.503</v>
      </c>
      <c r="AA33" s="243">
        <v>0</v>
      </c>
    </row>
    <row r="34" spans="3:27" ht="54.75" customHeight="1">
      <c r="C34" s="483">
        <v>23</v>
      </c>
      <c r="D34" s="645" t="s">
        <v>942</v>
      </c>
      <c r="E34" s="758" t="s">
        <v>2045</v>
      </c>
      <c r="F34" s="732">
        <v>12016.967000000001</v>
      </c>
      <c r="G34" s="732">
        <v>27782.727999999999</v>
      </c>
      <c r="H34" s="733">
        <v>8899905.4299999997</v>
      </c>
      <c r="I34" s="733">
        <v>0</v>
      </c>
      <c r="J34" s="26"/>
      <c r="K34" s="758" t="s">
        <v>2045</v>
      </c>
      <c r="L34" s="732">
        <v>20703.931</v>
      </c>
      <c r="M34" s="732">
        <v>10424.209000000001</v>
      </c>
      <c r="N34" s="733">
        <v>13639191.682</v>
      </c>
      <c r="O34" s="733">
        <v>0</v>
      </c>
      <c r="P34" s="880"/>
      <c r="Q34" s="758" t="s">
        <v>2045</v>
      </c>
      <c r="R34" s="732">
        <v>26988.291770000003</v>
      </c>
      <c r="S34" s="732">
        <v>11107.128290000002</v>
      </c>
      <c r="T34" s="733">
        <v>13839216.671100017</v>
      </c>
      <c r="U34" s="733">
        <v>0</v>
      </c>
      <c r="V34" s="1" t="s">
        <v>2045</v>
      </c>
      <c r="W34" s="758" t="s">
        <v>2045</v>
      </c>
      <c r="X34" s="732">
        <v>14813.014999999999</v>
      </c>
      <c r="Y34" s="732">
        <v>23087.191999999999</v>
      </c>
      <c r="Z34" s="733">
        <v>13870718.624</v>
      </c>
      <c r="AA34" s="733">
        <v>0</v>
      </c>
    </row>
    <row r="35" spans="3:27" ht="54.75" customHeight="1">
      <c r="C35" s="483">
        <v>24</v>
      </c>
      <c r="D35" s="644" t="s">
        <v>944</v>
      </c>
      <c r="E35" s="758" t="s">
        <v>2045</v>
      </c>
      <c r="F35" s="246">
        <v>2891178.878</v>
      </c>
      <c r="G35" s="246">
        <v>349530.44300000003</v>
      </c>
      <c r="H35" s="243">
        <v>1252762.3760000002</v>
      </c>
      <c r="I35" s="243">
        <v>1596065.273</v>
      </c>
      <c r="J35" s="26"/>
      <c r="K35" s="758" t="s">
        <v>2045</v>
      </c>
      <c r="L35" s="246">
        <v>1980939.7510000002</v>
      </c>
      <c r="M35" s="246">
        <v>36625.760000000002</v>
      </c>
      <c r="N35" s="243">
        <v>990582.31199999992</v>
      </c>
      <c r="O35" s="243">
        <v>1110974.6400000001</v>
      </c>
      <c r="P35" s="880"/>
      <c r="Q35" s="758" t="s">
        <v>2045</v>
      </c>
      <c r="R35" s="246">
        <v>2046117.2315199978</v>
      </c>
      <c r="S35" s="246">
        <v>151675.63965999999</v>
      </c>
      <c r="T35" s="243">
        <v>1007446.7415023315</v>
      </c>
      <c r="U35" s="243">
        <v>1181753.1422644814</v>
      </c>
      <c r="V35" s="1" t="s">
        <v>2045</v>
      </c>
      <c r="W35" s="758" t="s">
        <v>2045</v>
      </c>
      <c r="X35" s="246">
        <v>2039074.7560000001</v>
      </c>
      <c r="Y35" s="246">
        <v>112278.204</v>
      </c>
      <c r="Z35" s="243">
        <v>745043.21600000001</v>
      </c>
      <c r="AA35" s="243">
        <v>945165.24300000002</v>
      </c>
    </row>
    <row r="36" spans="3:27">
      <c r="C36" s="484">
        <v>25</v>
      </c>
      <c r="D36" s="236" t="s">
        <v>945</v>
      </c>
      <c r="E36" s="236" t="s">
        <v>2045</v>
      </c>
      <c r="F36" s="237">
        <v>0</v>
      </c>
      <c r="G36" s="237">
        <v>0</v>
      </c>
      <c r="H36" s="237">
        <v>0</v>
      </c>
      <c r="I36" s="237">
        <v>0</v>
      </c>
      <c r="J36" s="26"/>
      <c r="K36" s="236" t="s">
        <v>2045</v>
      </c>
      <c r="L36" s="237">
        <v>0</v>
      </c>
      <c r="M36" s="237">
        <v>0</v>
      </c>
      <c r="N36" s="237">
        <v>0</v>
      </c>
      <c r="O36" s="237">
        <v>0</v>
      </c>
      <c r="P36" s="880"/>
      <c r="Q36" s="236" t="s">
        <v>2045</v>
      </c>
      <c r="R36" s="237">
        <v>0</v>
      </c>
      <c r="S36" s="237">
        <v>0</v>
      </c>
      <c r="T36" s="237">
        <v>0</v>
      </c>
      <c r="U36" s="237">
        <v>0</v>
      </c>
      <c r="V36" s="1" t="s">
        <v>2045</v>
      </c>
      <c r="W36" s="236" t="s">
        <v>2045</v>
      </c>
      <c r="X36" s="237">
        <v>0</v>
      </c>
      <c r="Y36" s="237">
        <v>0</v>
      </c>
      <c r="Z36" s="237">
        <v>0</v>
      </c>
      <c r="AA36" s="237">
        <v>0</v>
      </c>
    </row>
    <row r="37" spans="3:27">
      <c r="C37" s="484">
        <v>26</v>
      </c>
      <c r="D37" s="236" t="s">
        <v>946</v>
      </c>
      <c r="E37" s="238" t="s">
        <v>2045</v>
      </c>
      <c r="F37" s="237">
        <v>676455.25799999991</v>
      </c>
      <c r="G37" s="237">
        <v>0</v>
      </c>
      <c r="H37" s="237">
        <v>6445304.8949999996</v>
      </c>
      <c r="I37" s="237">
        <v>6807808.7910000002</v>
      </c>
      <c r="J37" s="26"/>
      <c r="K37" s="238" t="s">
        <v>2045</v>
      </c>
      <c r="L37" s="237">
        <v>903720.95600000001</v>
      </c>
      <c r="M37" s="237">
        <v>0</v>
      </c>
      <c r="N37" s="237">
        <v>6060029.7199999997</v>
      </c>
      <c r="O37" s="237">
        <v>6676585.6389999995</v>
      </c>
      <c r="P37" s="880"/>
      <c r="Q37" s="238" t="s">
        <v>2045</v>
      </c>
      <c r="R37" s="237">
        <v>904460.99589999835</v>
      </c>
      <c r="S37" s="237">
        <v>0</v>
      </c>
      <c r="T37" s="237">
        <v>5998417.3850800004</v>
      </c>
      <c r="U37" s="237">
        <v>6584733.9484867482</v>
      </c>
      <c r="V37" s="1" t="s">
        <v>2045</v>
      </c>
      <c r="W37" s="238" t="s">
        <v>2045</v>
      </c>
      <c r="X37" s="237">
        <v>998258.35900000005</v>
      </c>
      <c r="Y37" s="237">
        <v>0</v>
      </c>
      <c r="Z37" s="237">
        <v>5916707.8669999996</v>
      </c>
      <c r="AA37" s="237">
        <v>6597377.5599999996</v>
      </c>
    </row>
    <row r="38" spans="3:27" ht="26.25" customHeight="1">
      <c r="C38" s="483">
        <v>27</v>
      </c>
      <c r="D38" s="644" t="s">
        <v>947</v>
      </c>
      <c r="E38" s="758" t="s">
        <v>2045</v>
      </c>
      <c r="F38" s="758" t="s">
        <v>2045</v>
      </c>
      <c r="G38" s="758" t="s">
        <v>2045</v>
      </c>
      <c r="H38" s="243">
        <v>0</v>
      </c>
      <c r="I38" s="243">
        <v>0</v>
      </c>
      <c r="J38" s="26"/>
      <c r="K38" s="758" t="s">
        <v>2045</v>
      </c>
      <c r="L38" s="758" t="s">
        <v>2045</v>
      </c>
      <c r="M38" s="758" t="s">
        <v>2045</v>
      </c>
      <c r="N38" s="243">
        <v>0</v>
      </c>
      <c r="O38" s="243">
        <v>0</v>
      </c>
      <c r="P38" s="880"/>
      <c r="Q38" s="758" t="s">
        <v>2045</v>
      </c>
      <c r="R38" s="758" t="s">
        <v>2045</v>
      </c>
      <c r="S38" s="758" t="s">
        <v>2045</v>
      </c>
      <c r="T38" s="243">
        <v>0</v>
      </c>
      <c r="U38" s="243">
        <v>0</v>
      </c>
      <c r="V38" s="1" t="s">
        <v>2045</v>
      </c>
      <c r="W38" s="758" t="s">
        <v>2045</v>
      </c>
      <c r="X38" s="758" t="s">
        <v>2045</v>
      </c>
      <c r="Y38" s="758" t="s">
        <v>2045</v>
      </c>
      <c r="Z38" s="243">
        <v>0</v>
      </c>
      <c r="AA38" s="243">
        <v>0</v>
      </c>
    </row>
    <row r="39" spans="3:27" ht="45" customHeight="1">
      <c r="C39" s="483">
        <v>28</v>
      </c>
      <c r="D39" s="644" t="s">
        <v>948</v>
      </c>
      <c r="E39" s="758" t="s">
        <v>2045</v>
      </c>
      <c r="F39" s="246">
        <v>30990.15</v>
      </c>
      <c r="G39" s="246">
        <v>0</v>
      </c>
      <c r="H39" s="243">
        <v>239317.89499999999</v>
      </c>
      <c r="I39" s="243">
        <v>229761.83900000001</v>
      </c>
      <c r="J39" s="26"/>
      <c r="K39" s="758" t="s">
        <v>2045</v>
      </c>
      <c r="L39" s="246">
        <v>29203.919999999998</v>
      </c>
      <c r="M39" s="246">
        <v>0</v>
      </c>
      <c r="N39" s="243">
        <v>273119.71999999997</v>
      </c>
      <c r="O39" s="243">
        <v>256975.09399999998</v>
      </c>
      <c r="P39" s="880"/>
      <c r="Q39" s="758" t="s">
        <v>2045</v>
      </c>
      <c r="R39" s="246">
        <v>35357.699999999997</v>
      </c>
      <c r="S39" s="246">
        <v>0</v>
      </c>
      <c r="T39" s="243">
        <v>266893.38507999998</v>
      </c>
      <c r="U39" s="243">
        <v>256913.422318</v>
      </c>
      <c r="V39" s="1" t="s">
        <v>2045</v>
      </c>
      <c r="W39" s="758" t="s">
        <v>2045</v>
      </c>
      <c r="X39" s="246">
        <v>10229.719999999999</v>
      </c>
      <c r="Y39" s="246">
        <v>0</v>
      </c>
      <c r="Z39" s="243">
        <v>265485.86700000003</v>
      </c>
      <c r="AA39" s="243">
        <v>234358.24899999998</v>
      </c>
    </row>
    <row r="40" spans="3:27" ht="30.75" customHeight="1">
      <c r="C40" s="483">
        <v>29</v>
      </c>
      <c r="D40" s="644" t="s">
        <v>949</v>
      </c>
      <c r="E40" s="758" t="s">
        <v>2045</v>
      </c>
      <c r="F40" s="732">
        <v>876.31600000000003</v>
      </c>
      <c r="G40" s="758" t="s">
        <v>2045</v>
      </c>
      <c r="H40" s="758" t="s">
        <v>2045</v>
      </c>
      <c r="I40" s="243">
        <v>876.31600000000003</v>
      </c>
      <c r="J40" s="26"/>
      <c r="K40" s="758" t="s">
        <v>2045</v>
      </c>
      <c r="L40" s="732">
        <v>339071.33399999997</v>
      </c>
      <c r="M40" s="758" t="s">
        <v>2045</v>
      </c>
      <c r="N40" s="758" t="s">
        <v>2045</v>
      </c>
      <c r="O40" s="243">
        <v>339071.33399999997</v>
      </c>
      <c r="P40" s="880"/>
      <c r="Q40" s="758" t="s">
        <v>2045</v>
      </c>
      <c r="R40" s="732">
        <v>336087.40490499832</v>
      </c>
      <c r="S40" s="758" t="s">
        <v>2045</v>
      </c>
      <c r="T40" s="758" t="s">
        <v>2045</v>
      </c>
      <c r="U40" s="243">
        <v>336087.40490499832</v>
      </c>
      <c r="V40" s="1" t="s">
        <v>2045</v>
      </c>
      <c r="W40" s="758" t="s">
        <v>2045</v>
      </c>
      <c r="X40" s="732">
        <v>476999.49400000001</v>
      </c>
      <c r="Y40" s="758" t="s">
        <v>2045</v>
      </c>
      <c r="Z40" s="758" t="s">
        <v>2045</v>
      </c>
      <c r="AA40" s="243">
        <v>476999.49400000001</v>
      </c>
    </row>
    <row r="41" spans="3:27" ht="30.75" customHeight="1">
      <c r="C41" s="483">
        <v>30</v>
      </c>
      <c r="D41" s="644" t="s">
        <v>950</v>
      </c>
      <c r="E41" s="758" t="s">
        <v>2045</v>
      </c>
      <c r="F41" s="732">
        <v>216561.68700000001</v>
      </c>
      <c r="G41" s="758" t="s">
        <v>2045</v>
      </c>
      <c r="H41" s="758" t="s">
        <v>2045</v>
      </c>
      <c r="I41" s="243">
        <v>10828.084000000001</v>
      </c>
      <c r="J41" s="26"/>
      <c r="K41" s="758" t="s">
        <v>2045</v>
      </c>
      <c r="L41" s="732">
        <v>217361.42199999999</v>
      </c>
      <c r="M41" s="758" t="s">
        <v>2045</v>
      </c>
      <c r="N41" s="758" t="s">
        <v>2045</v>
      </c>
      <c r="O41" s="243">
        <v>10868.071</v>
      </c>
      <c r="P41" s="880"/>
      <c r="Q41" s="758" t="s">
        <v>2045</v>
      </c>
      <c r="R41" s="732">
        <v>236006.27607500003</v>
      </c>
      <c r="S41" s="758" t="s">
        <v>2045</v>
      </c>
      <c r="T41" s="758" t="s">
        <v>2045</v>
      </c>
      <c r="U41" s="243">
        <v>11800.313803750001</v>
      </c>
      <c r="V41" s="1" t="s">
        <v>2045</v>
      </c>
      <c r="W41" s="758" t="s">
        <v>2045</v>
      </c>
      <c r="X41" s="732">
        <v>240175.01199999999</v>
      </c>
      <c r="Y41" s="758" t="s">
        <v>2045</v>
      </c>
      <c r="Z41" s="758" t="s">
        <v>2045</v>
      </c>
      <c r="AA41" s="243">
        <v>12008.751</v>
      </c>
    </row>
    <row r="42" spans="3:27" ht="30.75" customHeight="1">
      <c r="C42" s="483">
        <v>31</v>
      </c>
      <c r="D42" s="644" t="s">
        <v>951</v>
      </c>
      <c r="E42" s="758" t="s">
        <v>2045</v>
      </c>
      <c r="F42" s="246">
        <v>428027.10499999998</v>
      </c>
      <c r="G42" s="246">
        <v>0</v>
      </c>
      <c r="H42" s="243">
        <v>6205987</v>
      </c>
      <c r="I42" s="243">
        <v>6566342.5520000001</v>
      </c>
      <c r="J42" s="26"/>
      <c r="K42" s="758" t="s">
        <v>2045</v>
      </c>
      <c r="L42" s="246">
        <v>318084.28000000003</v>
      </c>
      <c r="M42" s="246">
        <v>0</v>
      </c>
      <c r="N42" s="243">
        <v>5786910</v>
      </c>
      <c r="O42" s="243">
        <v>6069671.1399999997</v>
      </c>
      <c r="P42" s="880"/>
      <c r="Q42" s="758" t="s">
        <v>2045</v>
      </c>
      <c r="R42" s="246">
        <v>297009.61492000002</v>
      </c>
      <c r="S42" s="246">
        <v>0</v>
      </c>
      <c r="T42" s="243">
        <v>5731524</v>
      </c>
      <c r="U42" s="243">
        <v>5979932.8074599998</v>
      </c>
      <c r="V42" s="1" t="s">
        <v>2045</v>
      </c>
      <c r="W42" s="758" t="s">
        <v>2045</v>
      </c>
      <c r="X42" s="246">
        <v>270854.13300000003</v>
      </c>
      <c r="Y42" s="246">
        <v>0</v>
      </c>
      <c r="Z42" s="243">
        <v>5651222</v>
      </c>
      <c r="AA42" s="243">
        <v>5874011.0659999996</v>
      </c>
    </row>
    <row r="43" spans="3:27">
      <c r="C43" s="484">
        <v>32</v>
      </c>
      <c r="D43" s="236" t="s">
        <v>952</v>
      </c>
      <c r="E43" s="236" t="s">
        <v>2045</v>
      </c>
      <c r="F43" s="237">
        <v>4087052.5490000001</v>
      </c>
      <c r="G43" s="237">
        <v>5672020.7390000001</v>
      </c>
      <c r="H43" s="237">
        <v>2442895.7119999998</v>
      </c>
      <c r="I43" s="237">
        <v>815160.15599999996</v>
      </c>
      <c r="J43" s="26"/>
      <c r="K43" s="236" t="s">
        <v>2045</v>
      </c>
      <c r="L43" s="237">
        <v>3531377.1159999999</v>
      </c>
      <c r="M43" s="237">
        <v>5638436.6490000002</v>
      </c>
      <c r="N43" s="237">
        <v>2190997.2349999999</v>
      </c>
      <c r="O43" s="237">
        <v>753608.04</v>
      </c>
      <c r="P43" s="880"/>
      <c r="Q43" s="236" t="s">
        <v>2045</v>
      </c>
      <c r="R43" s="237">
        <v>3927033.9102399996</v>
      </c>
      <c r="S43" s="237">
        <v>5553986.282597729</v>
      </c>
      <c r="T43" s="237">
        <v>1802773.8071622725</v>
      </c>
      <c r="U43" s="237">
        <v>733799.02380355692</v>
      </c>
      <c r="V43" s="1" t="s">
        <v>2045</v>
      </c>
      <c r="W43" s="236" t="s">
        <v>2045</v>
      </c>
      <c r="X43" s="237">
        <v>4244747.1610000003</v>
      </c>
      <c r="Y43" s="237">
        <v>6112466.0930000003</v>
      </c>
      <c r="Z43" s="237">
        <v>1282032.746</v>
      </c>
      <c r="AA43" s="237">
        <v>743563.75100000005</v>
      </c>
    </row>
    <row r="44" spans="3:27">
      <c r="C44" s="485">
        <v>33</v>
      </c>
      <c r="D44" s="244" t="s">
        <v>953</v>
      </c>
      <c r="E44" s="247" t="s">
        <v>2045</v>
      </c>
      <c r="F44" s="247" t="s">
        <v>2045</v>
      </c>
      <c r="G44" s="247" t="s">
        <v>2045</v>
      </c>
      <c r="H44" s="248" t="s">
        <v>2045</v>
      </c>
      <c r="I44" s="245">
        <v>41329887.534000002</v>
      </c>
      <c r="J44" s="26"/>
      <c r="K44" s="247" t="s">
        <v>2045</v>
      </c>
      <c r="L44" s="247" t="s">
        <v>2045</v>
      </c>
      <c r="M44" s="247" t="s">
        <v>2045</v>
      </c>
      <c r="N44" s="248" t="s">
        <v>2045</v>
      </c>
      <c r="O44" s="245">
        <v>39482037.482999995</v>
      </c>
      <c r="P44" s="880"/>
      <c r="Q44" s="247" t="s">
        <v>2045</v>
      </c>
      <c r="R44" s="247" t="s">
        <v>2045</v>
      </c>
      <c r="S44" s="247" t="s">
        <v>2045</v>
      </c>
      <c r="T44" s="248" t="s">
        <v>2045</v>
      </c>
      <c r="U44" s="245">
        <v>40433019.178992726</v>
      </c>
      <c r="V44" s="1" t="s">
        <v>2045</v>
      </c>
      <c r="W44" s="247" t="s">
        <v>2045</v>
      </c>
      <c r="X44" s="247" t="s">
        <v>2045</v>
      </c>
      <c r="Y44" s="247" t="s">
        <v>2045</v>
      </c>
      <c r="Z44" s="248" t="s">
        <v>2045</v>
      </c>
      <c r="AA44" s="245">
        <v>40784973.633000001</v>
      </c>
    </row>
    <row r="45" spans="3:27">
      <c r="C45" s="485">
        <v>34</v>
      </c>
      <c r="D45" s="244" t="s">
        <v>264</v>
      </c>
      <c r="E45" s="247" t="s">
        <v>2045</v>
      </c>
      <c r="F45" s="247" t="s">
        <v>2045</v>
      </c>
      <c r="G45" s="247" t="s">
        <v>2045</v>
      </c>
      <c r="H45" s="247" t="s">
        <v>2045</v>
      </c>
      <c r="I45" s="879">
        <v>132.551322040706</v>
      </c>
      <c r="J45" s="26"/>
      <c r="K45" s="247" t="s">
        <v>2045</v>
      </c>
      <c r="L45" s="247" t="s">
        <v>2045</v>
      </c>
      <c r="M45" s="247" t="s">
        <v>2045</v>
      </c>
      <c r="N45" s="247" t="s">
        <v>2045</v>
      </c>
      <c r="O45" s="879">
        <v>130.92615855701999</v>
      </c>
      <c r="P45" s="880"/>
      <c r="Q45" s="247" t="s">
        <v>2045</v>
      </c>
      <c r="R45" s="247" t="s">
        <v>2045</v>
      </c>
      <c r="S45" s="247" t="s">
        <v>2045</v>
      </c>
      <c r="T45" s="247" t="s">
        <v>2045</v>
      </c>
      <c r="U45" s="879">
        <v>129.729956961873</v>
      </c>
      <c r="V45" s="1" t="s">
        <v>2045</v>
      </c>
      <c r="W45" s="247" t="s">
        <v>2045</v>
      </c>
      <c r="X45" s="247" t="s">
        <v>2045</v>
      </c>
      <c r="Y45" s="247" t="s">
        <v>2045</v>
      </c>
      <c r="Z45" s="247" t="s">
        <v>2045</v>
      </c>
      <c r="AA45" s="879">
        <v>123.251</v>
      </c>
    </row>
    <row r="46" spans="3:27">
      <c r="C46" s="486"/>
      <c r="D46" s="26"/>
      <c r="E46" s="26"/>
      <c r="F46" s="26"/>
      <c r="G46" s="26"/>
      <c r="H46" s="26"/>
      <c r="I46" s="26"/>
      <c r="J46" s="26"/>
    </row>
    <row r="47" spans="3:27">
      <c r="D47" s="358" t="s">
        <v>1152</v>
      </c>
    </row>
  </sheetData>
  <mergeCells count="11">
    <mergeCell ref="C2:K3"/>
    <mergeCell ref="C6:D6"/>
    <mergeCell ref="C7:D8"/>
    <mergeCell ref="E7:H7"/>
    <mergeCell ref="I7:I8"/>
    <mergeCell ref="K7:N7"/>
    <mergeCell ref="O7:O8"/>
    <mergeCell ref="Q7:T7"/>
    <mergeCell ref="U7:U8"/>
    <mergeCell ref="W7:Z7"/>
    <mergeCell ref="AA7:AA8"/>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59999389629810485"/>
  </sheetPr>
  <dimension ref="A2:I15"/>
  <sheetViews>
    <sheetView workbookViewId="0"/>
  </sheetViews>
  <sheetFormatPr baseColWidth="10" defaultColWidth="11.46484375" defaultRowHeight="14.25"/>
  <cols>
    <col min="1" max="1" width="12.1328125" style="1" customWidth="1"/>
    <col min="2" max="2" width="3.6640625" style="1" customWidth="1"/>
    <col min="3" max="4" width="11.46484375" style="1" customWidth="1"/>
    <col min="5" max="5" width="43.33203125" style="1" customWidth="1"/>
    <col min="6" max="6" width="14.53125" style="1" customWidth="1"/>
    <col min="7" max="16384" width="11.46484375" style="1"/>
  </cols>
  <sheetData>
    <row r="2" spans="1:9" ht="15" customHeight="1">
      <c r="C2" s="966" t="s">
        <v>1307</v>
      </c>
      <c r="D2" s="966"/>
      <c r="E2" s="966"/>
      <c r="F2" s="966"/>
      <c r="G2" s="966"/>
      <c r="H2" s="966"/>
    </row>
    <row r="3" spans="1:9" ht="15" customHeight="1">
      <c r="A3" s="252"/>
      <c r="C3" s="966"/>
      <c r="D3" s="966"/>
      <c r="E3" s="966"/>
      <c r="F3" s="966"/>
      <c r="G3" s="966"/>
      <c r="H3" s="966"/>
    </row>
    <row r="4" spans="1:9">
      <c r="A4" s="250" t="s">
        <v>191</v>
      </c>
    </row>
    <row r="5" spans="1:9" ht="15.4">
      <c r="A5" s="43" t="s">
        <v>79</v>
      </c>
      <c r="C5" s="2"/>
      <c r="D5" s="2"/>
      <c r="E5" s="2"/>
      <c r="F5" s="2"/>
      <c r="G5" s="2"/>
      <c r="H5" s="2"/>
      <c r="I5" s="2"/>
    </row>
    <row r="6" spans="1:9">
      <c r="D6" s="2"/>
      <c r="E6" s="2"/>
      <c r="F6" s="2"/>
      <c r="G6" s="2"/>
    </row>
    <row r="7" spans="1:9" ht="15.4">
      <c r="D7" s="319"/>
      <c r="E7" s="319"/>
      <c r="F7" s="776" t="s">
        <v>204</v>
      </c>
      <c r="G7" s="2"/>
    </row>
    <row r="8" spans="1:9" ht="32.25" customHeight="1">
      <c r="D8" s="556">
        <v>1</v>
      </c>
      <c r="E8" s="557" t="s">
        <v>200</v>
      </c>
      <c r="F8" s="558">
        <v>33839988.673</v>
      </c>
      <c r="G8" s="2"/>
    </row>
    <row r="9" spans="1:9" ht="32.25" customHeight="1">
      <c r="D9" s="556">
        <v>2</v>
      </c>
      <c r="E9" s="557" t="s">
        <v>954</v>
      </c>
      <c r="F9" s="558">
        <v>0</v>
      </c>
      <c r="G9" s="2"/>
    </row>
    <row r="10" spans="1:9" ht="32.25" customHeight="1">
      <c r="D10" s="556">
        <v>3</v>
      </c>
      <c r="E10" s="557" t="s">
        <v>955</v>
      </c>
      <c r="F10" s="558">
        <v>0</v>
      </c>
      <c r="G10" s="2"/>
    </row>
    <row r="11" spans="1:9" ht="15.4">
      <c r="D11" s="319"/>
      <c r="E11" s="319"/>
      <c r="F11" s="319"/>
      <c r="G11" s="2"/>
    </row>
    <row r="12" spans="1:9" ht="15.75">
      <c r="D12" s="249"/>
      <c r="E12" s="358" t="s">
        <v>1286</v>
      </c>
      <c r="F12" s="249"/>
    </row>
    <row r="15" spans="1:9">
      <c r="E15" s="24"/>
    </row>
  </sheetData>
  <mergeCells count="1">
    <mergeCell ref="C2:H3"/>
  </mergeCells>
  <conditionalFormatting sqref="F8:F10">
    <cfRule type="cellIs" dxfId="7" priority="1"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4" t="s">
        <v>1135</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59999389629810485"/>
  </sheetPr>
  <dimension ref="A2:R16"/>
  <sheetViews>
    <sheetView workbookViewId="0"/>
  </sheetViews>
  <sheetFormatPr baseColWidth="10" defaultColWidth="11.46484375" defaultRowHeight="14.25"/>
  <cols>
    <col min="1" max="1" width="12.1328125" style="1" customWidth="1"/>
    <col min="2" max="2" width="3.6640625" style="1" customWidth="1"/>
    <col min="3" max="3" width="11.46484375" style="1" customWidth="1"/>
    <col min="4" max="4" width="15.46484375" style="1" bestFit="1" customWidth="1"/>
    <col min="5" max="8" width="23.86328125" style="1" customWidth="1"/>
    <col min="9" max="9" width="18.53125" style="1" customWidth="1"/>
    <col min="10" max="10" width="15.1328125" style="1" customWidth="1"/>
    <col min="11" max="12" width="24.86328125" style="1" customWidth="1"/>
    <col min="13" max="13" width="28.86328125" style="1" customWidth="1"/>
    <col min="14" max="17" width="16.1328125" style="1" customWidth="1"/>
    <col min="18" max="16384" width="11.46484375" style="1"/>
  </cols>
  <sheetData>
    <row r="2" spans="1:18" ht="15" customHeight="1">
      <c r="C2" s="984" t="s">
        <v>1653</v>
      </c>
      <c r="D2" s="984"/>
      <c r="E2" s="984"/>
      <c r="F2" s="984"/>
      <c r="G2" s="984"/>
      <c r="H2" s="984"/>
      <c r="I2" s="984"/>
      <c r="J2" s="984"/>
      <c r="K2" s="984"/>
      <c r="L2" s="984"/>
      <c r="M2" s="984"/>
      <c r="N2" s="984"/>
      <c r="O2" s="984"/>
      <c r="P2" s="984"/>
      <c r="Q2" s="984"/>
      <c r="R2" s="984"/>
    </row>
    <row r="3" spans="1:18" ht="15" customHeight="1">
      <c r="A3" s="251"/>
      <c r="C3" s="984"/>
      <c r="D3" s="984"/>
      <c r="E3" s="984"/>
      <c r="F3" s="984"/>
      <c r="G3" s="984"/>
      <c r="H3" s="984"/>
      <c r="I3" s="984"/>
      <c r="J3" s="984"/>
      <c r="K3" s="984"/>
      <c r="L3" s="984"/>
      <c r="M3" s="984"/>
      <c r="N3" s="984"/>
      <c r="O3" s="984"/>
      <c r="P3" s="984"/>
      <c r="Q3" s="984"/>
      <c r="R3" s="984"/>
    </row>
    <row r="4" spans="1:18">
      <c r="A4" s="250" t="s">
        <v>191</v>
      </c>
    </row>
    <row r="5" spans="1:18" ht="15.4">
      <c r="A5" s="43" t="s">
        <v>82</v>
      </c>
      <c r="C5" s="2"/>
      <c r="D5" s="2"/>
      <c r="E5" s="2"/>
      <c r="F5" s="2"/>
      <c r="G5" s="2"/>
      <c r="H5" s="2"/>
      <c r="I5" s="2"/>
      <c r="J5" s="2"/>
      <c r="K5" s="2"/>
      <c r="L5" s="2"/>
    </row>
    <row r="6" spans="1:18">
      <c r="C6" s="2"/>
      <c r="D6" s="2"/>
      <c r="E6" s="2"/>
      <c r="F6" s="2"/>
      <c r="G6" s="2"/>
      <c r="H6" s="2"/>
      <c r="I6" s="2"/>
      <c r="J6" s="2"/>
      <c r="K6" s="2"/>
      <c r="L6" s="2"/>
    </row>
    <row r="7" spans="1:18" s="2" customFormat="1" ht="13.9" thickBot="1">
      <c r="C7" s="26"/>
      <c r="D7" s="26"/>
      <c r="E7" s="494" t="s">
        <v>204</v>
      </c>
      <c r="F7" s="494" t="s">
        <v>205</v>
      </c>
      <c r="G7" s="494" t="s">
        <v>206</v>
      </c>
      <c r="H7" s="494" t="s">
        <v>207</v>
      </c>
      <c r="I7" s="494" t="s">
        <v>208</v>
      </c>
      <c r="J7" s="494" t="s">
        <v>265</v>
      </c>
      <c r="K7" s="495" t="s">
        <v>266</v>
      </c>
      <c r="L7" s="495" t="s">
        <v>320</v>
      </c>
      <c r="M7" s="495" t="s">
        <v>965</v>
      </c>
      <c r="N7" s="495" t="s">
        <v>966</v>
      </c>
      <c r="O7" s="495" t="s">
        <v>967</v>
      </c>
      <c r="P7" s="495" t="s">
        <v>968</v>
      </c>
      <c r="Q7" s="495" t="s">
        <v>969</v>
      </c>
    </row>
    <row r="8" spans="1:18" s="2" customFormat="1" ht="13.9" thickBot="1">
      <c r="C8" s="26"/>
      <c r="D8" s="26"/>
      <c r="E8" s="1016" t="s">
        <v>956</v>
      </c>
      <c r="F8" s="1016"/>
      <c r="G8" s="1016" t="s">
        <v>957</v>
      </c>
      <c r="H8" s="1016"/>
      <c r="I8" s="1016" t="s">
        <v>958</v>
      </c>
      <c r="J8" s="1016" t="s">
        <v>959</v>
      </c>
      <c r="K8" s="1017" t="s">
        <v>738</v>
      </c>
      <c r="L8" s="1017"/>
      <c r="M8" s="1017"/>
      <c r="N8" s="1017"/>
      <c r="O8" s="1018" t="s">
        <v>970</v>
      </c>
      <c r="P8" s="1018" t="s">
        <v>971</v>
      </c>
      <c r="Q8" s="1018" t="s">
        <v>972</v>
      </c>
    </row>
    <row r="9" spans="1:18" s="2" customFormat="1" ht="13.9" thickBot="1">
      <c r="C9" s="26"/>
      <c r="D9" s="26"/>
      <c r="E9" s="1016"/>
      <c r="F9" s="1016"/>
      <c r="G9" s="1016"/>
      <c r="H9" s="1016"/>
      <c r="I9" s="1016"/>
      <c r="J9" s="1016"/>
      <c r="K9" s="1017"/>
      <c r="L9" s="1017"/>
      <c r="M9" s="1017"/>
      <c r="N9" s="1017"/>
      <c r="O9" s="1018"/>
      <c r="P9" s="1018"/>
      <c r="Q9" s="1018"/>
    </row>
    <row r="10" spans="1:18" s="2" customFormat="1" ht="46.9" thickBot="1">
      <c r="C10" s="26"/>
      <c r="D10" s="26"/>
      <c r="E10" s="496" t="s">
        <v>960</v>
      </c>
      <c r="F10" s="496" t="s">
        <v>961</v>
      </c>
      <c r="G10" s="496" t="s">
        <v>962</v>
      </c>
      <c r="H10" s="496" t="s">
        <v>963</v>
      </c>
      <c r="I10" s="1016"/>
      <c r="J10" s="1016"/>
      <c r="K10" s="760" t="s">
        <v>973</v>
      </c>
      <c r="L10" s="760" t="s">
        <v>957</v>
      </c>
      <c r="M10" s="760" t="s">
        <v>974</v>
      </c>
      <c r="N10" s="760" t="s">
        <v>975</v>
      </c>
      <c r="O10" s="1018"/>
      <c r="P10" s="1018"/>
      <c r="Q10" s="1018"/>
    </row>
    <row r="11" spans="1:18" s="2" customFormat="1" ht="13.5">
      <c r="C11" s="497"/>
      <c r="D11" s="498" t="s">
        <v>964</v>
      </c>
      <c r="E11" s="499"/>
      <c r="F11" s="499"/>
      <c r="G11" s="499"/>
      <c r="H11" s="499"/>
      <c r="I11" s="499"/>
      <c r="J11" s="499"/>
      <c r="K11" s="498"/>
      <c r="L11" s="499"/>
      <c r="M11" s="499"/>
      <c r="N11" s="499"/>
      <c r="O11" s="499"/>
      <c r="P11" s="500"/>
      <c r="Q11" s="500"/>
    </row>
    <row r="12" spans="1:18" s="45" customFormat="1" ht="12.75">
      <c r="C12" s="501"/>
      <c r="D12" s="502" t="s">
        <v>2209</v>
      </c>
      <c r="E12" s="503">
        <v>39286637.756999999</v>
      </c>
      <c r="F12" s="503">
        <v>0</v>
      </c>
      <c r="G12" s="503">
        <v>0</v>
      </c>
      <c r="H12" s="503">
        <v>0</v>
      </c>
      <c r="I12" s="503">
        <v>0</v>
      </c>
      <c r="J12" s="504">
        <v>39286637.756999999</v>
      </c>
      <c r="K12" s="503">
        <v>2255409.7680000002</v>
      </c>
      <c r="L12" s="503">
        <v>0</v>
      </c>
      <c r="M12" s="503">
        <v>0</v>
      </c>
      <c r="N12" s="503">
        <v>2255409.7680000002</v>
      </c>
      <c r="O12" s="504">
        <v>28192622.100000001</v>
      </c>
      <c r="P12" s="503">
        <v>93.236198999999999</v>
      </c>
      <c r="Q12" s="503">
        <v>0</v>
      </c>
    </row>
    <row r="13" spans="1:18" s="45" customFormat="1" ht="12.75">
      <c r="C13" s="501"/>
      <c r="D13" s="502" t="s">
        <v>2210</v>
      </c>
      <c r="E13" s="503">
        <v>3274559.87525</v>
      </c>
      <c r="F13" s="503">
        <v>0</v>
      </c>
      <c r="G13" s="503">
        <v>0</v>
      </c>
      <c r="H13" s="503">
        <v>0</v>
      </c>
      <c r="I13" s="503">
        <v>0</v>
      </c>
      <c r="J13" s="504">
        <v>3274559.87525</v>
      </c>
      <c r="K13" s="503">
        <v>163618.22969000001</v>
      </c>
      <c r="L13" s="503">
        <v>0</v>
      </c>
      <c r="M13" s="503">
        <v>0</v>
      </c>
      <c r="N13" s="503">
        <v>163618.22969000001</v>
      </c>
      <c r="O13" s="504">
        <v>2045227.8711250001</v>
      </c>
      <c r="P13" s="503">
        <v>6.7637999999999998</v>
      </c>
      <c r="Q13" s="503">
        <v>0</v>
      </c>
    </row>
    <row r="14" spans="1:18" s="45" customFormat="1" ht="13.15">
      <c r="C14" s="501"/>
      <c r="D14" s="505" t="s">
        <v>302</v>
      </c>
      <c r="E14" s="503">
        <v>42561197.631999999</v>
      </c>
      <c r="F14" s="503">
        <v>0</v>
      </c>
      <c r="G14" s="503">
        <v>0</v>
      </c>
      <c r="H14" s="503">
        <v>0</v>
      </c>
      <c r="I14" s="503">
        <v>0</v>
      </c>
      <c r="J14" s="504">
        <v>42561197.631999999</v>
      </c>
      <c r="K14" s="503">
        <v>2419027.997</v>
      </c>
      <c r="L14" s="503">
        <v>0</v>
      </c>
      <c r="M14" s="503">
        <v>0</v>
      </c>
      <c r="N14" s="503">
        <v>2419027.997</v>
      </c>
      <c r="O14" s="504">
        <v>30237849.962499999</v>
      </c>
      <c r="P14" s="503">
        <v>99.999999000000003</v>
      </c>
      <c r="Q14" s="503">
        <v>0</v>
      </c>
    </row>
    <row r="16" spans="1:18">
      <c r="D16" s="358" t="s">
        <v>1152</v>
      </c>
    </row>
  </sheetData>
  <mergeCells count="9">
    <mergeCell ref="C2:R3"/>
    <mergeCell ref="E8:F9"/>
    <mergeCell ref="G8:H9"/>
    <mergeCell ref="I8:I10"/>
    <mergeCell ref="J8:J10"/>
    <mergeCell ref="K8:N9"/>
    <mergeCell ref="O8:O10"/>
    <mergeCell ref="P8:P10"/>
    <mergeCell ref="Q8:Q10"/>
  </mergeCells>
  <conditionalFormatting sqref="E11:J14">
    <cfRule type="cellIs" dxfId="6" priority="4" stopIfTrue="1" operator="lessThan">
      <formula>0</formula>
    </cfRule>
  </conditionalFormatting>
  <conditionalFormatting sqref="K12:Q14">
    <cfRule type="cellIs" dxfId="5" priority="1" stopIfTrue="1" operator="lessThan">
      <formula>0</formula>
    </cfRule>
  </conditionalFormatting>
  <conditionalFormatting sqref="L11:O11">
    <cfRule type="cellIs" dxfId="4" priority="3" stopIfTrue="1" operator="lessThan">
      <formula>0</formula>
    </cfRule>
  </conditionalFormatting>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5" t="s">
        <v>1139</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59999389629810485"/>
  </sheetPr>
  <dimension ref="A2:N27"/>
  <sheetViews>
    <sheetView workbookViewId="0"/>
  </sheetViews>
  <sheetFormatPr baseColWidth="10" defaultColWidth="11.46484375" defaultRowHeight="14.25"/>
  <cols>
    <col min="1" max="1" width="12.1328125" style="1" customWidth="1"/>
    <col min="2" max="2" width="3.6640625" style="1" customWidth="1"/>
    <col min="3" max="3" width="5.1328125" style="1" customWidth="1"/>
    <col min="4" max="4" width="41.33203125" style="1" customWidth="1"/>
    <col min="5" max="6" width="11.46484375" style="1" customWidth="1"/>
    <col min="7" max="9" width="11.46484375" style="1"/>
    <col min="10" max="10" width="18.1328125" style="1" customWidth="1"/>
    <col min="11" max="12" width="9.86328125" style="1" bestFit="1" customWidth="1"/>
    <col min="13" max="13" width="8.53125" style="1" bestFit="1" customWidth="1"/>
    <col min="14" max="16384" width="11.46484375" style="1"/>
  </cols>
  <sheetData>
    <row r="2" spans="1:14" ht="15" customHeight="1">
      <c r="C2" s="966" t="s">
        <v>1308</v>
      </c>
      <c r="D2" s="966"/>
      <c r="E2" s="966"/>
      <c r="F2" s="966"/>
      <c r="G2" s="966"/>
      <c r="H2" s="966"/>
      <c r="I2" s="966"/>
      <c r="J2" s="966"/>
      <c r="K2" s="966"/>
      <c r="L2" s="966"/>
      <c r="M2" s="966"/>
      <c r="N2" s="966"/>
    </row>
    <row r="3" spans="1:14" ht="15" customHeight="1">
      <c r="C3" s="966"/>
      <c r="D3" s="966"/>
      <c r="E3" s="966"/>
      <c r="F3" s="966"/>
      <c r="G3" s="966"/>
      <c r="H3" s="966"/>
      <c r="I3" s="966"/>
      <c r="J3" s="966"/>
      <c r="K3" s="966"/>
      <c r="L3" s="966"/>
      <c r="M3" s="966"/>
      <c r="N3" s="966"/>
    </row>
    <row r="4" spans="1:14">
      <c r="A4" s="250" t="s">
        <v>191</v>
      </c>
    </row>
    <row r="5" spans="1:14" ht="15.4">
      <c r="A5" s="43"/>
      <c r="C5" s="2"/>
      <c r="D5" s="2"/>
      <c r="E5" s="2"/>
      <c r="F5" s="2"/>
      <c r="G5" s="2"/>
      <c r="H5" s="2"/>
      <c r="I5" s="2"/>
      <c r="J5" s="2"/>
      <c r="K5" s="2"/>
    </row>
    <row r="6" spans="1:14" ht="14.65" thickBot="1">
      <c r="D6" s="2"/>
      <c r="E6" s="2"/>
      <c r="F6" s="2"/>
    </row>
    <row r="7" spans="1:14" ht="15">
      <c r="D7" s="1019">
        <v>2023</v>
      </c>
      <c r="E7" s="1019"/>
      <c r="F7" s="488"/>
      <c r="G7" s="488"/>
      <c r="H7" s="488"/>
      <c r="I7" s="488"/>
      <c r="J7" s="507"/>
      <c r="K7" s="508"/>
      <c r="L7" s="509"/>
      <c r="M7" s="509"/>
    </row>
    <row r="8" spans="1:14" ht="58.15">
      <c r="D8" s="510" t="s">
        <v>1309</v>
      </c>
      <c r="E8" s="511" t="s">
        <v>1310</v>
      </c>
      <c r="F8" s="511" t="s">
        <v>297</v>
      </c>
      <c r="G8" s="511" t="s">
        <v>1311</v>
      </c>
      <c r="H8" s="511" t="s">
        <v>1312</v>
      </c>
      <c r="I8" s="511" t="s">
        <v>1313</v>
      </c>
      <c r="J8" s="511" t="s">
        <v>1314</v>
      </c>
      <c r="K8" s="511" t="s">
        <v>1315</v>
      </c>
      <c r="L8" s="511" t="s">
        <v>681</v>
      </c>
      <c r="M8" s="511" t="s">
        <v>1316</v>
      </c>
    </row>
    <row r="9" spans="1:14">
      <c r="D9" s="512" t="s">
        <v>1317</v>
      </c>
      <c r="E9" s="513">
        <f>+[1]RCyContra!D8</f>
        <v>15237053.567</v>
      </c>
      <c r="F9" s="513">
        <f>+[1]RCyContra!E8</f>
        <v>0</v>
      </c>
      <c r="G9" s="513">
        <f>+[1]RCyContra!F8</f>
        <v>15237053.567</v>
      </c>
      <c r="H9" s="513">
        <f>+[1]RCyContra!G8</f>
        <v>19613876.026000001</v>
      </c>
      <c r="I9" s="513">
        <f>+[1]RCyContra!H8</f>
        <v>208241.85200000001</v>
      </c>
      <c r="J9" s="513">
        <f>+[1]RCyContra!I8</f>
        <v>19855929.517000001</v>
      </c>
      <c r="K9" s="513">
        <f>+[1]RCyContra!J8</f>
        <v>19741568.289000001</v>
      </c>
      <c r="L9" s="513">
        <f>+[1]RCyContra!K8</f>
        <v>15.191000000000001</v>
      </c>
      <c r="M9" s="514">
        <f>+[1]RCyContra!L8</f>
        <v>7.6949307054112939E-7</v>
      </c>
    </row>
    <row r="10" spans="1:14">
      <c r="D10" s="515" t="s">
        <v>1318</v>
      </c>
      <c r="E10" s="516">
        <f>+[1]RCyContra!D9</f>
        <v>8847742.7170000002</v>
      </c>
      <c r="F10" s="516">
        <f>+[1]RCyContra!E9</f>
        <v>-9.5120000001043081</v>
      </c>
      <c r="G10" s="516">
        <f>+[1]RCyContra!F9</f>
        <v>8847733.2050000001</v>
      </c>
      <c r="H10" s="516">
        <f>+[1]RCyContra!G9</f>
        <v>7709332.375</v>
      </c>
      <c r="I10" s="516">
        <f>+[1]RCyContra!H9</f>
        <v>1145739.9439999999</v>
      </c>
      <c r="J10" s="516">
        <f>+[1]RCyContra!I9</f>
        <v>8855692.3120000008</v>
      </c>
      <c r="K10" s="516">
        <f>+[1]RCyContra!J9</f>
        <v>7951525.3530000001</v>
      </c>
      <c r="L10" s="516">
        <f>+[1]RCyContra!K9</f>
        <v>0</v>
      </c>
      <c r="M10" s="517">
        <f>+[1]RCyContra!L9</f>
        <v>0</v>
      </c>
    </row>
    <row r="11" spans="1:14">
      <c r="D11" s="515" t="s">
        <v>1319</v>
      </c>
      <c r="E11" s="516">
        <f>+[1]RCyContra!D10</f>
        <v>1584071.0149999999</v>
      </c>
      <c r="F11" s="516">
        <f>+[1]RCyContra!E10</f>
        <v>-2105.8649999999907</v>
      </c>
      <c r="G11" s="516">
        <f>+[1]RCyContra!F10</f>
        <v>1581965.15</v>
      </c>
      <c r="H11" s="516">
        <f>+[1]RCyContra!G10</f>
        <v>1203091.6129999999</v>
      </c>
      <c r="I11" s="516">
        <f>+[1]RCyContra!H10</f>
        <v>378274.10200000001</v>
      </c>
      <c r="J11" s="516">
        <f>+[1]RCyContra!I10</f>
        <v>1581365.7150000001</v>
      </c>
      <c r="K11" s="516">
        <f>+[1]RCyContra!J10</f>
        <v>1350364.4609999999</v>
      </c>
      <c r="L11" s="516">
        <f>+[1]RCyContra!K10</f>
        <v>153630.72700000001</v>
      </c>
      <c r="M11" s="517">
        <f>+[1]RCyContra!L10</f>
        <v>0.11376982395273511</v>
      </c>
    </row>
    <row r="12" spans="1:14">
      <c r="D12" s="515" t="s">
        <v>1320</v>
      </c>
      <c r="E12" s="516">
        <f>+[1]RCyContra!D11</f>
        <v>0</v>
      </c>
      <c r="F12" s="516">
        <f>+[1]RCyContra!E11</f>
        <v>0</v>
      </c>
      <c r="G12" s="516">
        <f>+[1]RCyContra!F11</f>
        <v>0</v>
      </c>
      <c r="H12" s="516">
        <f>+[1]RCyContra!G11</f>
        <v>42508.392</v>
      </c>
      <c r="I12" s="516">
        <f>+[1]RCyContra!H11</f>
        <v>0</v>
      </c>
      <c r="J12" s="516">
        <f>+[1]RCyContra!I11</f>
        <v>42508.392</v>
      </c>
      <c r="K12" s="516">
        <f>+[1]RCyContra!J11</f>
        <v>42508.392</v>
      </c>
      <c r="L12" s="516">
        <f>+[1]RCyContra!K11</f>
        <v>0</v>
      </c>
      <c r="M12" s="517">
        <f>+[1]RCyContra!L11</f>
        <v>0</v>
      </c>
    </row>
    <row r="13" spans="1:14">
      <c r="D13" s="515" t="s">
        <v>1321</v>
      </c>
      <c r="E13" s="516" t="str">
        <f>+[1]RCyContra!D12</f>
        <v>-</v>
      </c>
      <c r="F13" s="516" t="str">
        <f>+[1]RCyContra!E12</f>
        <v>-</v>
      </c>
      <c r="G13" s="516" t="str">
        <f>+[1]RCyContra!F12</f>
        <v>-</v>
      </c>
      <c r="H13" s="516" t="str">
        <f>+[1]RCyContra!G12</f>
        <v>-</v>
      </c>
      <c r="I13" s="516" t="str">
        <f>+[1]RCyContra!H12</f>
        <v>-</v>
      </c>
      <c r="J13" s="516" t="str">
        <f>+[1]RCyContra!I12</f>
        <v>-</v>
      </c>
      <c r="K13" s="516" t="str">
        <f>+[1]RCyContra!J12</f>
        <v>-</v>
      </c>
      <c r="L13" s="516" t="str">
        <f>+[1]RCyContra!K12</f>
        <v>-</v>
      </c>
      <c r="M13" s="517" t="str">
        <f>+[1]RCyContra!L12</f>
        <v>-</v>
      </c>
    </row>
    <row r="14" spans="1:14">
      <c r="D14" s="515" t="s">
        <v>687</v>
      </c>
      <c r="E14" s="516">
        <f>+[1]RCyContra!D13</f>
        <v>2316347.88</v>
      </c>
      <c r="F14" s="516">
        <f>+[1]RCyContra!E13</f>
        <v>-0.3219999996945262</v>
      </c>
      <c r="G14" s="516">
        <f>+[1]RCyContra!F13</f>
        <v>2316347.5580000002</v>
      </c>
      <c r="H14" s="516">
        <f>+[1]RCyContra!G13</f>
        <v>1548847.966</v>
      </c>
      <c r="I14" s="516">
        <f>+[1]RCyContra!H13</f>
        <v>1024146.134</v>
      </c>
      <c r="J14" s="516">
        <f>+[1]RCyContra!I13</f>
        <v>2768300.5180000002</v>
      </c>
      <c r="K14" s="516">
        <f>+[1]RCyContra!J13</f>
        <v>1764844.446</v>
      </c>
      <c r="L14" s="516">
        <f>+[1]RCyContra!K13</f>
        <v>885482.652</v>
      </c>
      <c r="M14" s="517">
        <f>+[1]RCyContra!L13</f>
        <v>0.50173410693896359</v>
      </c>
    </row>
    <row r="15" spans="1:14">
      <c r="D15" s="515" t="s">
        <v>688</v>
      </c>
      <c r="E15" s="516">
        <f>+[1]RCyContra!D14</f>
        <v>22723416.579</v>
      </c>
      <c r="F15" s="516">
        <f>+[1]RCyContra!E14</f>
        <v>-195050.71400000155</v>
      </c>
      <c r="G15" s="516">
        <f>+[1]RCyContra!F14</f>
        <v>22528365.864999998</v>
      </c>
      <c r="H15" s="516">
        <f>+[1]RCyContra!G14</f>
        <v>11485892.658</v>
      </c>
      <c r="I15" s="516">
        <f>+[1]RCyContra!H14</f>
        <v>6706318.2029999997</v>
      </c>
      <c r="J15" s="516">
        <f>+[1]RCyContra!I14</f>
        <v>18332583.684999999</v>
      </c>
      <c r="K15" s="516">
        <f>+[1]RCyContra!J14</f>
        <v>13046742.02</v>
      </c>
      <c r="L15" s="516">
        <f>+[1]RCyContra!K14</f>
        <v>11876923.014</v>
      </c>
      <c r="M15" s="517">
        <f>+[1]RCyContra!L14</f>
        <v>0.91033631199216436</v>
      </c>
    </row>
    <row r="16" spans="1:14">
      <c r="D16" s="515" t="s">
        <v>871</v>
      </c>
      <c r="E16" s="516">
        <f>+[1]RCyContra!D15</f>
        <v>10263658.238</v>
      </c>
      <c r="F16" s="516">
        <f>+[1]RCyContra!E15</f>
        <v>-64951.421000000089</v>
      </c>
      <c r="G16" s="516">
        <f>+[1]RCyContra!F15</f>
        <v>10198706.817</v>
      </c>
      <c r="H16" s="516">
        <f>+[1]RCyContra!G15</f>
        <v>5367754.9450000003</v>
      </c>
      <c r="I16" s="516">
        <f>+[1]RCyContra!H15</f>
        <v>3489088.9909999999</v>
      </c>
      <c r="J16" s="516">
        <f>+[1]RCyContra!I15</f>
        <v>8859850.3729999997</v>
      </c>
      <c r="K16" s="516">
        <f>+[1]RCyContra!J15</f>
        <v>5760426.0939999996</v>
      </c>
      <c r="L16" s="516">
        <f>+[1]RCyContra!K15</f>
        <v>3983911.3390000002</v>
      </c>
      <c r="M16" s="517">
        <f>+[1]RCyContra!L15</f>
        <v>0.69160011325370552</v>
      </c>
    </row>
    <row r="17" spans="4:13" ht="23.25">
      <c r="D17" s="515" t="s">
        <v>1322</v>
      </c>
      <c r="E17" s="516">
        <f>+[1]RCyContra!D16</f>
        <v>16633071.039000001</v>
      </c>
      <c r="F17" s="516">
        <f>+[1]RCyContra!E16</f>
        <v>-23935.612000001594</v>
      </c>
      <c r="G17" s="516">
        <f>+[1]RCyContra!F16</f>
        <v>16609135.426999999</v>
      </c>
      <c r="H17" s="516">
        <f>+[1]RCyContra!G16</f>
        <v>16438401.945</v>
      </c>
      <c r="I17" s="516">
        <f>+[1]RCyContra!H16</f>
        <v>159281.83199999999</v>
      </c>
      <c r="J17" s="516">
        <f>+[1]RCyContra!I16</f>
        <v>16597683.777000001</v>
      </c>
      <c r="K17" s="516">
        <f>+[1]RCyContra!J16</f>
        <v>16508890.171</v>
      </c>
      <c r="L17" s="516">
        <f>+[1]RCyContra!K16</f>
        <v>5833674.7699999996</v>
      </c>
      <c r="M17" s="517">
        <f>+[1]RCyContra!L16</f>
        <v>0.35336565387342656</v>
      </c>
    </row>
    <row r="18" spans="4:13">
      <c r="D18" s="515" t="s">
        <v>1323</v>
      </c>
      <c r="E18" s="516">
        <f>+[1]RCyContra!D17</f>
        <v>1150002.9310000001</v>
      </c>
      <c r="F18" s="516">
        <f>+[1]RCyContra!E17</f>
        <v>-549704.16800000006</v>
      </c>
      <c r="G18" s="516">
        <f>+[1]RCyContra!F17</f>
        <v>600298.76300000004</v>
      </c>
      <c r="H18" s="516">
        <f>+[1]RCyContra!G17</f>
        <v>525642.92500000005</v>
      </c>
      <c r="I18" s="516">
        <f>+[1]RCyContra!H17</f>
        <v>7785.41</v>
      </c>
      <c r="J18" s="516">
        <f>+[1]RCyContra!I17</f>
        <v>533428.33499999996</v>
      </c>
      <c r="K18" s="516">
        <f>+[1]RCyContra!J17</f>
        <v>527156.88899999997</v>
      </c>
      <c r="L18" s="516">
        <f>+[1]RCyContra!K17</f>
        <v>566452.71600000001</v>
      </c>
      <c r="M18" s="517">
        <f>+[1]RCyContra!L17</f>
        <v>1.0745429450320625</v>
      </c>
    </row>
    <row r="19" spans="4:13" ht="23.25">
      <c r="D19" s="515" t="s">
        <v>692</v>
      </c>
      <c r="E19" s="516">
        <f>+[1]RCyContra!D18</f>
        <v>1643495.64</v>
      </c>
      <c r="F19" s="516">
        <f>+[1]RCyContra!E18</f>
        <v>-42309.485999999801</v>
      </c>
      <c r="G19" s="516">
        <f>+[1]RCyContra!F18</f>
        <v>1601186.1540000001</v>
      </c>
      <c r="H19" s="516">
        <f>+[1]RCyContra!G18</f>
        <v>934027.46900000004</v>
      </c>
      <c r="I19" s="516">
        <f>+[1]RCyContra!H18</f>
        <v>648843.98499999999</v>
      </c>
      <c r="J19" s="516">
        <f>+[1]RCyContra!I18</f>
        <v>1582871.4539999999</v>
      </c>
      <c r="K19" s="516">
        <f>+[1]RCyContra!J18</f>
        <v>1204971.9169999999</v>
      </c>
      <c r="L19" s="516">
        <f>+[1]RCyContra!K18</f>
        <v>1807457.8759999999</v>
      </c>
      <c r="M19" s="517">
        <f>+[1]RCyContra!L18</f>
        <v>1.5000000004149474</v>
      </c>
    </row>
    <row r="20" spans="4:13">
      <c r="D20" s="515" t="s">
        <v>1324</v>
      </c>
      <c r="E20" s="516">
        <f>+[1]RCyContra!D19</f>
        <v>38741.578999999998</v>
      </c>
      <c r="F20" s="516">
        <f>+[1]RCyContra!E19</f>
        <v>0</v>
      </c>
      <c r="G20" s="516">
        <f>+[1]RCyContra!F19</f>
        <v>38741.578999999998</v>
      </c>
      <c r="H20" s="516">
        <f>+[1]RCyContra!G19</f>
        <v>38741.578999999998</v>
      </c>
      <c r="I20" s="516">
        <f>+[1]RCyContra!H19</f>
        <v>0</v>
      </c>
      <c r="J20" s="516">
        <f>+[1]RCyContra!I19</f>
        <v>38741.578999999998</v>
      </c>
      <c r="K20" s="516">
        <f>+[1]RCyContra!J19</f>
        <v>38741.578999999998</v>
      </c>
      <c r="L20" s="516">
        <f>+[1]RCyContra!K19</f>
        <v>3874.3510000000001</v>
      </c>
      <c r="M20" s="517">
        <f>+[1]RCyContra!L19</f>
        <v>0.1000049843089772</v>
      </c>
    </row>
    <row r="21" spans="4:13" ht="23.25">
      <c r="D21" s="515" t="s">
        <v>979</v>
      </c>
      <c r="E21" s="516">
        <f>+[1]RCyContra!D20</f>
        <v>198343.13800000001</v>
      </c>
      <c r="F21" s="516">
        <f>+[1]RCyContra!E20</f>
        <v>-45.385000000009313</v>
      </c>
      <c r="G21" s="516">
        <f>+[1]RCyContra!F20</f>
        <v>198297.753</v>
      </c>
      <c r="H21" s="516">
        <f>+[1]RCyContra!G20</f>
        <v>129628.522</v>
      </c>
      <c r="I21" s="516">
        <f>+[1]RCyContra!H20</f>
        <v>68669.231</v>
      </c>
      <c r="J21" s="516">
        <f>+[1]RCyContra!I20</f>
        <v>198297.753</v>
      </c>
      <c r="K21" s="516">
        <f>+[1]RCyContra!J20</f>
        <v>129628.522</v>
      </c>
      <c r="L21" s="516">
        <f>+[1]RCyContra!K20</f>
        <v>113320.149</v>
      </c>
      <c r="M21" s="517">
        <f>+[1]RCyContra!L20</f>
        <v>0.87419147616293891</v>
      </c>
    </row>
    <row r="22" spans="4:13">
      <c r="D22" s="515" t="s">
        <v>1325</v>
      </c>
      <c r="E22" s="516">
        <f>+[1]RCyContra!D21</f>
        <v>17062.822</v>
      </c>
      <c r="F22" s="516">
        <f>+[1]RCyContra!E21</f>
        <v>0</v>
      </c>
      <c r="G22" s="516">
        <f>+[1]RCyContra!F21</f>
        <v>17062.822</v>
      </c>
      <c r="H22" s="516">
        <f>+[1]RCyContra!G21</f>
        <v>17062.822</v>
      </c>
      <c r="I22" s="516">
        <f>+[1]RCyContra!H21</f>
        <v>0</v>
      </c>
      <c r="J22" s="516">
        <f>+[1]RCyContra!I21</f>
        <v>17062.822</v>
      </c>
      <c r="K22" s="516">
        <f>+[1]RCyContra!J21</f>
        <v>17062.822</v>
      </c>
      <c r="L22" s="516">
        <f>+[1]RCyContra!K21</f>
        <v>18809.579000000002</v>
      </c>
      <c r="M22" s="517">
        <f>+[1]RCyContra!L21</f>
        <v>1.1023721046846766</v>
      </c>
    </row>
    <row r="23" spans="4:13">
      <c r="D23" s="515" t="s">
        <v>1326</v>
      </c>
      <c r="E23" s="516">
        <f>+[1]RCyContra!D22</f>
        <v>761304.87399999995</v>
      </c>
      <c r="F23" s="516">
        <f>+[1]RCyContra!E22</f>
        <v>0</v>
      </c>
      <c r="G23" s="516">
        <f>+[1]RCyContra!F22</f>
        <v>761304.87399999995</v>
      </c>
      <c r="H23" s="516">
        <f>+[1]RCyContra!G22</f>
        <v>761304.87399999995</v>
      </c>
      <c r="I23" s="516">
        <f>+[1]RCyContra!H22</f>
        <v>0</v>
      </c>
      <c r="J23" s="516">
        <f>+[1]RCyContra!I22</f>
        <v>761304.87399999995</v>
      </c>
      <c r="K23" s="516">
        <f>+[1]RCyContra!J22</f>
        <v>761304.87399999995</v>
      </c>
      <c r="L23" s="516">
        <f>+[1]RCyContra!K22</f>
        <v>1287839.581</v>
      </c>
      <c r="M23" s="517">
        <f>+[1]RCyContra!L22</f>
        <v>0</v>
      </c>
    </row>
    <row r="24" spans="4:13">
      <c r="D24" s="515" t="s">
        <v>1327</v>
      </c>
      <c r="E24" s="516">
        <f>+[1]RCyContra!D23</f>
        <v>4566272.7439999999</v>
      </c>
      <c r="F24" s="516">
        <f>+[1]RCyContra!E23</f>
        <v>0</v>
      </c>
      <c r="G24" s="516">
        <f>+[1]RCyContra!F23</f>
        <v>4566272.7439999999</v>
      </c>
      <c r="H24" s="516">
        <f>+[1]RCyContra!G23</f>
        <v>4566272.7439999999</v>
      </c>
      <c r="I24" s="516">
        <f>+[1]RCyContra!H23</f>
        <v>0</v>
      </c>
      <c r="J24" s="516">
        <f>+[1]RCyContra!I23</f>
        <v>4566272.7439999999</v>
      </c>
      <c r="K24" s="516">
        <f>+[1]RCyContra!J23</f>
        <v>4566272.7439999999</v>
      </c>
      <c r="L24" s="516">
        <f>+[1]RCyContra!K23</f>
        <v>4745586.5920000002</v>
      </c>
      <c r="M24" s="517">
        <f>+[1]RCyContra!L23</f>
        <v>1.0392691935092173</v>
      </c>
    </row>
    <row r="25" spans="4:13">
      <c r="D25" s="518" t="s">
        <v>1328</v>
      </c>
      <c r="E25" s="519">
        <f>+[1]RCyContra!D24</f>
        <v>85980584.761000007</v>
      </c>
      <c r="F25" s="519">
        <f>+[1]RCyContra!E24</f>
        <v>-878112.48300001025</v>
      </c>
      <c r="G25" s="519">
        <f>+[1]RCyContra!F24</f>
        <v>85102472.277999997</v>
      </c>
      <c r="H25" s="519">
        <f>+[1]RCyContra!G24</f>
        <v>70382386.855000004</v>
      </c>
      <c r="I25" s="519">
        <f>+[1]RCyContra!H24</f>
        <v>13836389.685000001</v>
      </c>
      <c r="J25" s="519">
        <f>+[1]RCyContra!I24</f>
        <v>84591893.850999996</v>
      </c>
      <c r="K25" s="519">
        <f>+[1]RCyContra!J24</f>
        <v>73412008.574000001</v>
      </c>
      <c r="L25" s="519">
        <f>+[1]RCyContra!K24</f>
        <v>31276978.535999998</v>
      </c>
      <c r="M25" s="520">
        <f>+[1]RCyContra!L24</f>
        <v>0.42604717053167818</v>
      </c>
    </row>
    <row r="27" spans="4:13">
      <c r="D27" s="358" t="s">
        <v>1152</v>
      </c>
    </row>
  </sheetData>
  <mergeCells count="2">
    <mergeCell ref="D7:E7"/>
    <mergeCell ref="C2:N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59999389629810485"/>
  </sheetPr>
  <dimension ref="A2:L35"/>
  <sheetViews>
    <sheetView workbookViewId="0">
      <selection activeCell="A2" sqref="A2"/>
    </sheetView>
  </sheetViews>
  <sheetFormatPr baseColWidth="10" defaultColWidth="11.46484375" defaultRowHeight="14.25"/>
  <cols>
    <col min="1" max="1" width="12.1328125" style="1" customWidth="1"/>
    <col min="2" max="2" width="3.6640625" style="1" customWidth="1"/>
    <col min="3" max="3" width="5.1328125" style="1" customWidth="1"/>
    <col min="4" max="4" width="29.33203125" style="1" customWidth="1"/>
    <col min="5" max="6" width="11.46484375" style="1" customWidth="1"/>
    <col min="7" max="9" width="11.46484375" style="1"/>
    <col min="10" max="10" width="22" style="1" customWidth="1"/>
    <col min="11" max="11" width="27" style="1" customWidth="1"/>
    <col min="12" max="16384" width="11.46484375" style="1"/>
  </cols>
  <sheetData>
    <row r="2" spans="1:12" ht="15" customHeight="1">
      <c r="C2" s="966" t="s">
        <v>1294</v>
      </c>
      <c r="D2" s="966"/>
      <c r="E2" s="966"/>
      <c r="F2" s="966"/>
      <c r="G2" s="966"/>
      <c r="H2" s="966"/>
      <c r="I2" s="966"/>
      <c r="J2" s="966"/>
      <c r="K2" s="966"/>
      <c r="L2" s="966"/>
    </row>
    <row r="3" spans="1:12" ht="15" customHeight="1">
      <c r="C3" s="966"/>
      <c r="D3" s="966"/>
      <c r="E3" s="966"/>
      <c r="F3" s="966"/>
      <c r="G3" s="966"/>
      <c r="H3" s="966"/>
      <c r="I3" s="966"/>
      <c r="J3" s="966"/>
      <c r="K3" s="966"/>
      <c r="L3" s="966"/>
    </row>
    <row r="4" spans="1:12">
      <c r="A4" s="250" t="s">
        <v>191</v>
      </c>
    </row>
    <row r="5" spans="1:12" ht="15.4">
      <c r="A5" s="43" t="s">
        <v>124</v>
      </c>
      <c r="C5" s="2"/>
      <c r="D5" s="2"/>
      <c r="E5" s="2"/>
      <c r="F5" s="2"/>
      <c r="G5" s="2"/>
      <c r="H5" s="2"/>
      <c r="I5" s="2"/>
      <c r="J5" s="2"/>
      <c r="K5" s="2"/>
    </row>
    <row r="6" spans="1:12" ht="15">
      <c r="C6" s="771"/>
      <c r="D6" s="771"/>
      <c r="E6" s="313" t="s">
        <v>204</v>
      </c>
      <c r="F6" s="313" t="s">
        <v>205</v>
      </c>
      <c r="G6" s="313" t="s">
        <v>206</v>
      </c>
      <c r="H6" s="313" t="s">
        <v>207</v>
      </c>
      <c r="I6" s="313" t="s">
        <v>208</v>
      </c>
      <c r="J6" s="313" t="s">
        <v>1100</v>
      </c>
      <c r="K6" s="313" t="s">
        <v>266</v>
      </c>
    </row>
    <row r="7" spans="1:12" ht="28.5" customHeight="1" thickBot="1">
      <c r="C7" s="771"/>
      <c r="D7" s="771"/>
      <c r="E7" s="1020" t="s">
        <v>1022</v>
      </c>
      <c r="F7" s="1020"/>
      <c r="G7" s="1020"/>
      <c r="H7" s="1020"/>
      <c r="I7" s="1021" t="s">
        <v>1101</v>
      </c>
      <c r="J7" s="1023" t="s">
        <v>1102</v>
      </c>
      <c r="K7" s="1025" t="s">
        <v>1103</v>
      </c>
    </row>
    <row r="8" spans="1:12" ht="25.5" customHeight="1" thickBot="1">
      <c r="C8" s="285"/>
      <c r="D8" s="771"/>
      <c r="E8" s="314"/>
      <c r="F8" s="1026" t="s">
        <v>1104</v>
      </c>
      <c r="G8" s="1026"/>
      <c r="H8" s="1026" t="s">
        <v>1105</v>
      </c>
      <c r="I8" s="1021"/>
      <c r="J8" s="1024"/>
      <c r="K8" s="1025"/>
    </row>
    <row r="9" spans="1:12" ht="15.75" customHeight="1" thickBot="1">
      <c r="C9" s="771"/>
      <c r="D9" s="771"/>
      <c r="E9" s="315"/>
      <c r="F9" s="1027"/>
      <c r="G9" s="1026" t="s">
        <v>1087</v>
      </c>
      <c r="H9" s="1026"/>
      <c r="I9" s="1021"/>
      <c r="J9" s="1024"/>
      <c r="K9" s="1025"/>
    </row>
    <row r="10" spans="1:12" ht="15.4" thickBot="1">
      <c r="C10" s="771"/>
      <c r="D10" s="771"/>
      <c r="E10" s="316"/>
      <c r="F10" s="1027"/>
      <c r="G10" s="1026"/>
      <c r="H10" s="1026"/>
      <c r="I10" s="1022"/>
      <c r="J10" s="1024"/>
      <c r="K10" s="1023"/>
    </row>
    <row r="11" spans="1:12" s="24" customFormat="1" ht="13.15">
      <c r="C11" s="521" t="s">
        <v>1037</v>
      </c>
      <c r="D11" s="317" t="s">
        <v>679</v>
      </c>
      <c r="E11" s="318">
        <v>58881017.456259996</v>
      </c>
      <c r="F11" s="318" t="s">
        <v>2045</v>
      </c>
      <c r="G11" s="318">
        <v>1129741.79752</v>
      </c>
      <c r="H11" s="318" t="s">
        <v>2045</v>
      </c>
      <c r="I11" s="318">
        <v>-834369.81735999987</v>
      </c>
      <c r="J11" s="318" t="s">
        <v>2045</v>
      </c>
      <c r="K11" s="318">
        <v>0</v>
      </c>
    </row>
    <row r="12" spans="1:12" s="24" customFormat="1" ht="13.15">
      <c r="C12" s="522" t="s">
        <v>1039</v>
      </c>
      <c r="D12" s="763" t="s">
        <v>2209</v>
      </c>
      <c r="E12" s="200">
        <v>45945898.688000001</v>
      </c>
      <c r="F12" s="200" t="s">
        <v>2045</v>
      </c>
      <c r="G12" s="200">
        <v>1075396.9280000001</v>
      </c>
      <c r="H12" s="200" t="s">
        <v>2045</v>
      </c>
      <c r="I12" s="200">
        <v>-774893.76199999999</v>
      </c>
      <c r="J12" s="762" t="s">
        <v>2045</v>
      </c>
      <c r="K12" s="762">
        <v>0</v>
      </c>
    </row>
    <row r="13" spans="1:12" s="24" customFormat="1" ht="13.15">
      <c r="C13" s="522" t="s">
        <v>1041</v>
      </c>
      <c r="D13" s="763" t="s">
        <v>2211</v>
      </c>
      <c r="E13" s="200">
        <v>5442357.8888400001</v>
      </c>
      <c r="F13" s="200" t="s">
        <v>2045</v>
      </c>
      <c r="G13" s="200">
        <v>1.2629999999999999</v>
      </c>
      <c r="H13" s="200" t="s">
        <v>2045</v>
      </c>
      <c r="I13" s="200">
        <v>-178.53845999999999</v>
      </c>
      <c r="J13" s="762" t="s">
        <v>2045</v>
      </c>
      <c r="K13" s="762">
        <v>0</v>
      </c>
    </row>
    <row r="14" spans="1:12" s="24" customFormat="1" ht="13.15">
      <c r="C14" s="522" t="s">
        <v>1043</v>
      </c>
      <c r="D14" s="763" t="s">
        <v>2210</v>
      </c>
      <c r="E14" s="200">
        <v>3222660.1535899998</v>
      </c>
      <c r="F14" s="200" t="s">
        <v>2045</v>
      </c>
      <c r="G14" s="200">
        <v>39391.137000000002</v>
      </c>
      <c r="H14" s="200" t="s">
        <v>2045</v>
      </c>
      <c r="I14" s="200">
        <v>-41260.332620000001</v>
      </c>
      <c r="J14" s="762" t="s">
        <v>2045</v>
      </c>
      <c r="K14" s="762">
        <v>0</v>
      </c>
    </row>
    <row r="15" spans="1:12" s="24" customFormat="1" ht="13.15">
      <c r="C15" s="522" t="s">
        <v>1045</v>
      </c>
      <c r="D15" s="763" t="s">
        <v>2212</v>
      </c>
      <c r="E15" s="200">
        <v>874976.39552999998</v>
      </c>
      <c r="F15" s="200" t="s">
        <v>2045</v>
      </c>
      <c r="G15" s="200">
        <v>916.99564999999996</v>
      </c>
      <c r="H15" s="200" t="s">
        <v>2045</v>
      </c>
      <c r="I15" s="200">
        <v>-2989.22604</v>
      </c>
      <c r="J15" s="762" t="s">
        <v>2045</v>
      </c>
      <c r="K15" s="762">
        <v>0</v>
      </c>
    </row>
    <row r="16" spans="1:12" s="24" customFormat="1" ht="13.15">
      <c r="C16" s="522" t="s">
        <v>1047</v>
      </c>
      <c r="D16" s="763" t="s">
        <v>2213</v>
      </c>
      <c r="E16" s="200">
        <v>744967.69851000002</v>
      </c>
      <c r="F16" s="200" t="s">
        <v>2045</v>
      </c>
      <c r="G16" s="200">
        <v>0</v>
      </c>
      <c r="H16" s="200" t="s">
        <v>2045</v>
      </c>
      <c r="I16" s="200">
        <v>-3178.7822799999999</v>
      </c>
      <c r="J16" s="762" t="s">
        <v>2045</v>
      </c>
      <c r="K16" s="762">
        <v>0</v>
      </c>
    </row>
    <row r="17" spans="3:11" s="24" customFormat="1" ht="13.15">
      <c r="C17" s="522" t="s">
        <v>1049</v>
      </c>
      <c r="D17" s="763" t="s">
        <v>2214</v>
      </c>
      <c r="E17" s="200">
        <v>405511.46778000001</v>
      </c>
      <c r="F17" s="200" t="s">
        <v>2045</v>
      </c>
      <c r="G17" s="200">
        <v>4462.9411499999997</v>
      </c>
      <c r="H17" s="200" t="s">
        <v>2045</v>
      </c>
      <c r="I17" s="200">
        <v>-2227.2113599999998</v>
      </c>
      <c r="J17" s="762" t="s">
        <v>2045</v>
      </c>
      <c r="K17" s="762">
        <v>0</v>
      </c>
    </row>
    <row r="18" spans="3:11" s="24" customFormat="1" ht="13.15">
      <c r="C18" s="522" t="s">
        <v>1051</v>
      </c>
      <c r="D18" s="763" t="s">
        <v>2215</v>
      </c>
      <c r="E18" s="200">
        <v>352429.86796</v>
      </c>
      <c r="F18" s="200" t="s">
        <v>2045</v>
      </c>
      <c r="G18" s="200">
        <v>1641.0250000000001</v>
      </c>
      <c r="H18" s="200" t="s">
        <v>2045</v>
      </c>
      <c r="I18" s="200">
        <v>-2591.114</v>
      </c>
      <c r="J18" s="762" t="s">
        <v>2045</v>
      </c>
      <c r="K18" s="762">
        <v>0</v>
      </c>
    </row>
    <row r="19" spans="3:11" s="24" customFormat="1" ht="13.15">
      <c r="C19" s="522" t="s">
        <v>1053</v>
      </c>
      <c r="D19" s="763" t="s">
        <v>2216</v>
      </c>
      <c r="E19" s="200">
        <v>292303.99822000001</v>
      </c>
      <c r="F19" s="200" t="s">
        <v>2045</v>
      </c>
      <c r="G19" s="200">
        <v>5.101</v>
      </c>
      <c r="H19" s="200" t="s">
        <v>2045</v>
      </c>
      <c r="I19" s="200">
        <v>-634.07460000000003</v>
      </c>
      <c r="J19" s="762" t="s">
        <v>2045</v>
      </c>
      <c r="K19" s="762">
        <v>0</v>
      </c>
    </row>
    <row r="20" spans="3:11" s="24" customFormat="1" ht="13.15">
      <c r="C20" s="522" t="s">
        <v>1055</v>
      </c>
      <c r="D20" s="763" t="s">
        <v>2217</v>
      </c>
      <c r="E20" s="200">
        <v>229915.70003000001</v>
      </c>
      <c r="F20" s="200" t="s">
        <v>2045</v>
      </c>
      <c r="G20" s="200">
        <v>265.31603999999999</v>
      </c>
      <c r="H20" s="200" t="s">
        <v>2045</v>
      </c>
      <c r="I20" s="200">
        <v>-421.44362999999998</v>
      </c>
      <c r="J20" s="762" t="s">
        <v>2045</v>
      </c>
      <c r="K20" s="762">
        <v>0</v>
      </c>
    </row>
    <row r="21" spans="3:11" s="24" customFormat="1" ht="13.15">
      <c r="C21" s="522" t="s">
        <v>1056</v>
      </c>
      <c r="D21" s="763" t="s">
        <v>2218</v>
      </c>
      <c r="E21" s="200">
        <v>1369995.5978000001</v>
      </c>
      <c r="F21" s="200" t="s">
        <v>2045</v>
      </c>
      <c r="G21" s="200">
        <v>7661.0906800000002</v>
      </c>
      <c r="H21" s="200" t="s">
        <v>2045</v>
      </c>
      <c r="I21" s="200">
        <v>-5995.3323700000001</v>
      </c>
      <c r="J21" s="762" t="s">
        <v>2045</v>
      </c>
      <c r="K21" s="762">
        <v>0</v>
      </c>
    </row>
    <row r="22" spans="3:11" s="24" customFormat="1" ht="25.5" customHeight="1">
      <c r="C22" s="521" t="s">
        <v>1057</v>
      </c>
      <c r="D22" s="317" t="s">
        <v>680</v>
      </c>
      <c r="E22" s="318">
        <v>14377477.355609998</v>
      </c>
      <c r="F22" s="318" t="s">
        <v>2045</v>
      </c>
      <c r="G22" s="318">
        <v>125008.516</v>
      </c>
      <c r="H22" s="318" t="s">
        <v>2045</v>
      </c>
      <c r="I22" s="318" t="s">
        <v>2045</v>
      </c>
      <c r="J22" s="318">
        <v>91099.340339999995</v>
      </c>
      <c r="K22" s="318" t="s">
        <v>2045</v>
      </c>
    </row>
    <row r="23" spans="3:11" s="24" customFormat="1" ht="13.15">
      <c r="C23" s="522" t="s">
        <v>1058</v>
      </c>
      <c r="D23" s="763" t="s">
        <v>2209</v>
      </c>
      <c r="E23" s="200">
        <v>11816999</v>
      </c>
      <c r="F23" s="762" t="s">
        <v>2045</v>
      </c>
      <c r="G23" s="762">
        <v>117139</v>
      </c>
      <c r="H23" s="762" t="s">
        <v>2045</v>
      </c>
      <c r="I23" s="762" t="s">
        <v>2045</v>
      </c>
      <c r="J23" s="200">
        <v>81600.573390000005</v>
      </c>
      <c r="K23" s="200" t="s">
        <v>2045</v>
      </c>
    </row>
    <row r="24" spans="3:11" s="24" customFormat="1" ht="13.15">
      <c r="C24" s="522" t="s">
        <v>1059</v>
      </c>
      <c r="D24" s="763" t="s">
        <v>2210</v>
      </c>
      <c r="E24" s="200">
        <v>489063.84785000002</v>
      </c>
      <c r="F24" s="762" t="s">
        <v>2045</v>
      </c>
      <c r="G24" s="762">
        <v>5238.99</v>
      </c>
      <c r="H24" s="762" t="s">
        <v>2045</v>
      </c>
      <c r="I24" s="762" t="s">
        <v>2045</v>
      </c>
      <c r="J24" s="200">
        <v>3895.1707999999999</v>
      </c>
      <c r="K24" s="200" t="s">
        <v>2045</v>
      </c>
    </row>
    <row r="25" spans="3:11" s="24" customFormat="1" ht="13.15">
      <c r="C25" s="522" t="s">
        <v>1060</v>
      </c>
      <c r="D25" s="763" t="s">
        <v>2212</v>
      </c>
      <c r="E25" s="200">
        <v>410780.11602999998</v>
      </c>
      <c r="F25" s="762" t="s">
        <v>2045</v>
      </c>
      <c r="G25" s="762">
        <v>0</v>
      </c>
      <c r="H25" s="762" t="s">
        <v>2045</v>
      </c>
      <c r="I25" s="762" t="s">
        <v>2045</v>
      </c>
      <c r="J25" s="200">
        <v>10.831</v>
      </c>
      <c r="K25" s="200" t="s">
        <v>2045</v>
      </c>
    </row>
    <row r="26" spans="3:11" s="24" customFormat="1" ht="13.15">
      <c r="C26" s="522" t="s">
        <v>1061</v>
      </c>
      <c r="D26" s="763" t="s">
        <v>2219</v>
      </c>
      <c r="E26" s="200">
        <v>234319.89056</v>
      </c>
      <c r="F26" s="762" t="s">
        <v>2045</v>
      </c>
      <c r="G26" s="762">
        <v>0</v>
      </c>
      <c r="H26" s="762" t="s">
        <v>2045</v>
      </c>
      <c r="I26" s="762" t="s">
        <v>2045</v>
      </c>
      <c r="J26" s="200">
        <v>32.780810000000002</v>
      </c>
      <c r="K26" s="200" t="s">
        <v>2045</v>
      </c>
    </row>
    <row r="27" spans="3:11" s="24" customFormat="1" ht="13.15">
      <c r="C27" s="522" t="s">
        <v>1062</v>
      </c>
      <c r="D27" s="763" t="s">
        <v>2214</v>
      </c>
      <c r="E27" s="200">
        <v>226245.26516000001</v>
      </c>
      <c r="F27" s="762" t="s">
        <v>2045</v>
      </c>
      <c r="G27" s="762">
        <v>0</v>
      </c>
      <c r="H27" s="762" t="s">
        <v>2045</v>
      </c>
      <c r="I27" s="762" t="s">
        <v>2045</v>
      </c>
      <c r="J27" s="200">
        <v>6.6974799999999997</v>
      </c>
      <c r="K27" s="200" t="s">
        <v>2045</v>
      </c>
    </row>
    <row r="28" spans="3:11" s="24" customFormat="1" ht="13.15">
      <c r="C28" s="522" t="s">
        <v>1063</v>
      </c>
      <c r="D28" s="763" t="s">
        <v>2216</v>
      </c>
      <c r="E28" s="200">
        <v>168362.83484</v>
      </c>
      <c r="F28" s="762" t="s">
        <v>2045</v>
      </c>
      <c r="G28" s="762">
        <v>0</v>
      </c>
      <c r="H28" s="762" t="s">
        <v>2045</v>
      </c>
      <c r="I28" s="762" t="s">
        <v>2045</v>
      </c>
      <c r="J28" s="200">
        <v>604.95500000000004</v>
      </c>
      <c r="K28" s="200" t="s">
        <v>2045</v>
      </c>
    </row>
    <row r="29" spans="3:11" s="24" customFormat="1" ht="13.15">
      <c r="C29" s="522" t="s">
        <v>1064</v>
      </c>
      <c r="D29" s="763" t="s">
        <v>2213</v>
      </c>
      <c r="E29" s="200">
        <v>124741.6807</v>
      </c>
      <c r="F29" s="762" t="s">
        <v>2045</v>
      </c>
      <c r="G29" s="762">
        <v>0</v>
      </c>
      <c r="H29" s="762" t="s">
        <v>2045</v>
      </c>
      <c r="I29" s="762" t="s">
        <v>2045</v>
      </c>
      <c r="J29" s="200">
        <v>32.651000000000003</v>
      </c>
      <c r="K29" s="200" t="s">
        <v>2045</v>
      </c>
    </row>
    <row r="30" spans="3:11" s="24" customFormat="1" ht="13.15">
      <c r="C30" s="522" t="s">
        <v>1065</v>
      </c>
      <c r="D30" s="763" t="s">
        <v>2220</v>
      </c>
      <c r="E30" s="200">
        <v>77018.86</v>
      </c>
      <c r="F30" s="762" t="s">
        <v>2045</v>
      </c>
      <c r="G30" s="762">
        <v>0</v>
      </c>
      <c r="H30" s="762" t="s">
        <v>2045</v>
      </c>
      <c r="I30" s="762" t="s">
        <v>2045</v>
      </c>
      <c r="J30" s="200">
        <v>2.33</v>
      </c>
      <c r="K30" s="200" t="s">
        <v>2045</v>
      </c>
    </row>
    <row r="31" spans="3:11" s="24" customFormat="1" ht="13.15">
      <c r="C31" s="522" t="s">
        <v>1066</v>
      </c>
      <c r="D31" s="763" t="s">
        <v>2221</v>
      </c>
      <c r="E31" s="200">
        <v>71035.178</v>
      </c>
      <c r="F31" s="762" t="s">
        <v>2045</v>
      </c>
      <c r="G31" s="762">
        <v>0</v>
      </c>
      <c r="H31" s="762" t="s">
        <v>2045</v>
      </c>
      <c r="I31" s="762" t="s">
        <v>2045</v>
      </c>
      <c r="J31" s="200">
        <v>1.472</v>
      </c>
      <c r="K31" s="200" t="s">
        <v>2045</v>
      </c>
    </row>
    <row r="32" spans="3:11" s="24" customFormat="1" ht="13.15">
      <c r="C32" s="522" t="s">
        <v>1067</v>
      </c>
      <c r="D32" s="763" t="s">
        <v>2218</v>
      </c>
      <c r="E32" s="200">
        <v>758910.68247</v>
      </c>
      <c r="F32" s="762" t="s">
        <v>2045</v>
      </c>
      <c r="G32" s="762">
        <v>2630.5259999999998</v>
      </c>
      <c r="H32" s="762" t="s">
        <v>2045</v>
      </c>
      <c r="I32" s="762" t="s">
        <v>2045</v>
      </c>
      <c r="J32" s="200">
        <v>4911.8788599999998</v>
      </c>
      <c r="K32" s="200" t="s">
        <v>2045</v>
      </c>
    </row>
    <row r="33" spans="3:11" ht="23.25" customHeight="1">
      <c r="C33" s="522" t="s">
        <v>1106</v>
      </c>
      <c r="D33" s="198" t="s">
        <v>302</v>
      </c>
      <c r="E33" s="210">
        <v>73258494.811869994</v>
      </c>
      <c r="F33" s="210"/>
      <c r="G33" s="210">
        <v>1254750.3135200001</v>
      </c>
      <c r="H33" s="210" t="s">
        <v>2045</v>
      </c>
      <c r="I33" s="210">
        <v>-834369.81735999987</v>
      </c>
      <c r="J33" s="454">
        <v>91099.340339999995</v>
      </c>
      <c r="K33" s="454">
        <v>0</v>
      </c>
    </row>
    <row r="34" spans="3:11">
      <c r="C34" s="2"/>
      <c r="D34" s="2"/>
      <c r="E34" s="2"/>
      <c r="F34" s="2"/>
      <c r="G34" s="2"/>
      <c r="H34" s="2"/>
      <c r="I34" s="2"/>
      <c r="J34" s="2"/>
      <c r="K34" s="2"/>
    </row>
    <row r="35" spans="3:11">
      <c r="D35" s="358" t="s">
        <v>1152</v>
      </c>
    </row>
  </sheetData>
  <mergeCells count="9">
    <mergeCell ref="C2:L3"/>
    <mergeCell ref="E7:H7"/>
    <mergeCell ref="I7:I10"/>
    <mergeCell ref="J7:J10"/>
    <mergeCell ref="K7:K10"/>
    <mergeCell ref="F8:G8"/>
    <mergeCell ref="H8:H10"/>
    <mergeCell ref="F9:F10"/>
    <mergeCell ref="G9:G10"/>
  </mergeCells>
  <pageMargins left="0.7" right="0.7" top="0.75" bottom="0.75" header="0.3" footer="0.3"/>
  <ignoredErrors>
    <ignoredError sqref="C11:C33" numberStoredAsText="1"/>
  </ignoredErrors>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59999389629810485"/>
  </sheetPr>
  <dimension ref="A2:K32"/>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48.86328125" style="1" customWidth="1"/>
    <col min="5" max="6" width="11.46484375" style="1" customWidth="1"/>
    <col min="7" max="7" width="11.46484375" style="1"/>
    <col min="8" max="8" width="19.53125" style="1" customWidth="1"/>
    <col min="9" max="9" width="14.46484375" style="1" customWidth="1"/>
    <col min="10" max="10" width="22.1328125" style="1" customWidth="1"/>
    <col min="11" max="16384" width="11.46484375" style="1"/>
  </cols>
  <sheetData>
    <row r="2" spans="1:11" ht="15" customHeight="1">
      <c r="C2" s="966" t="s">
        <v>1293</v>
      </c>
      <c r="D2" s="966"/>
      <c r="E2" s="966"/>
      <c r="F2" s="966"/>
      <c r="G2" s="966"/>
      <c r="H2" s="966"/>
      <c r="I2" s="966"/>
      <c r="J2" s="966"/>
      <c r="K2" s="966"/>
    </row>
    <row r="3" spans="1:11" ht="15" customHeight="1">
      <c r="C3" s="966"/>
      <c r="D3" s="966"/>
      <c r="E3" s="966"/>
      <c r="F3" s="966"/>
      <c r="G3" s="966"/>
      <c r="H3" s="966"/>
      <c r="I3" s="966"/>
      <c r="J3" s="966"/>
      <c r="K3" s="966"/>
    </row>
    <row r="4" spans="1:11">
      <c r="A4" s="250" t="s">
        <v>191</v>
      </c>
    </row>
    <row r="5" spans="1:11" ht="15.4">
      <c r="A5" s="43" t="s">
        <v>127</v>
      </c>
      <c r="C5" s="2"/>
      <c r="D5" s="2"/>
      <c r="E5" s="2"/>
      <c r="F5" s="2"/>
      <c r="G5" s="2"/>
      <c r="H5" s="2"/>
      <c r="I5" s="2"/>
      <c r="J5" s="2"/>
      <c r="K5" s="2"/>
    </row>
    <row r="6" spans="1:11" s="2" customFormat="1" ht="15">
      <c r="C6" s="771"/>
      <c r="D6" s="771"/>
      <c r="E6" s="313" t="s">
        <v>204</v>
      </c>
      <c r="F6" s="313" t="s">
        <v>205</v>
      </c>
      <c r="G6" s="313" t="s">
        <v>206</v>
      </c>
      <c r="H6" s="313" t="s">
        <v>207</v>
      </c>
      <c r="I6" s="313" t="s">
        <v>208</v>
      </c>
      <c r="J6" s="313" t="s">
        <v>265</v>
      </c>
    </row>
    <row r="7" spans="1:11" s="2" customFormat="1" ht="18.75" customHeight="1" thickBot="1">
      <c r="C7" s="771"/>
      <c r="D7" s="771"/>
      <c r="E7" s="1028" t="s">
        <v>986</v>
      </c>
      <c r="F7" s="1028"/>
      <c r="G7" s="1028"/>
      <c r="H7" s="1028"/>
      <c r="I7" s="1029" t="s">
        <v>1101</v>
      </c>
      <c r="J7" s="1029" t="s">
        <v>1103</v>
      </c>
    </row>
    <row r="8" spans="1:11" s="2" customFormat="1" ht="21" customHeight="1" thickBot="1">
      <c r="C8" s="285"/>
      <c r="D8" s="285"/>
      <c r="E8" s="1031"/>
      <c r="F8" s="1034" t="s">
        <v>1104</v>
      </c>
      <c r="G8" s="1034"/>
      <c r="H8" s="1035" t="s">
        <v>1107</v>
      </c>
      <c r="I8" s="1030"/>
      <c r="J8" s="1030"/>
    </row>
    <row r="9" spans="1:11" s="2" customFormat="1" ht="15.4" thickBot="1">
      <c r="C9" s="771"/>
      <c r="D9" s="285"/>
      <c r="E9" s="1032"/>
      <c r="F9" s="1027"/>
      <c r="G9" s="1038" t="s">
        <v>1087</v>
      </c>
      <c r="H9" s="1036"/>
      <c r="I9" s="1030"/>
      <c r="J9" s="1030"/>
    </row>
    <row r="10" spans="1:11" s="2" customFormat="1" ht="34.5" customHeight="1" thickBot="1">
      <c r="C10" s="771"/>
      <c r="D10" s="771"/>
      <c r="E10" s="1033"/>
      <c r="F10" s="1027"/>
      <c r="G10" s="1038"/>
      <c r="H10" s="1037"/>
      <c r="I10" s="1030"/>
      <c r="J10" s="1030"/>
    </row>
    <row r="11" spans="1:11" s="45" customFormat="1" ht="12.75">
      <c r="C11" s="712" t="s">
        <v>1037</v>
      </c>
      <c r="D11" s="773" t="s">
        <v>1108</v>
      </c>
      <c r="E11" s="208">
        <v>512151.83100000001</v>
      </c>
      <c r="F11" s="208">
        <v>23603.305</v>
      </c>
      <c r="G11" s="208">
        <v>23603.305</v>
      </c>
      <c r="H11" s="208">
        <v>512151.83100000001</v>
      </c>
      <c r="I11" s="208">
        <v>-23778.062000000002</v>
      </c>
      <c r="J11" s="208">
        <v>0</v>
      </c>
    </row>
    <row r="12" spans="1:11" s="45" customFormat="1" ht="12.75">
      <c r="C12" s="712" t="s">
        <v>1039</v>
      </c>
      <c r="D12" s="763" t="s">
        <v>1109</v>
      </c>
      <c r="E12" s="762">
        <v>62512.023000000001</v>
      </c>
      <c r="F12" s="762">
        <v>10509.021000000001</v>
      </c>
      <c r="G12" s="762">
        <v>10509.021000000001</v>
      </c>
      <c r="H12" s="762">
        <v>62512.023000000001</v>
      </c>
      <c r="I12" s="762">
        <v>-8264.4959999999992</v>
      </c>
      <c r="J12" s="762">
        <v>0</v>
      </c>
    </row>
    <row r="13" spans="1:11" s="45" customFormat="1" ht="12.75">
      <c r="C13" s="712" t="s">
        <v>1041</v>
      </c>
      <c r="D13" s="763" t="s">
        <v>1110</v>
      </c>
      <c r="E13" s="762">
        <v>3081675.423</v>
      </c>
      <c r="F13" s="762">
        <v>174513.18900000001</v>
      </c>
      <c r="G13" s="762">
        <v>174513.18900000001</v>
      </c>
      <c r="H13" s="762">
        <v>3081675.423</v>
      </c>
      <c r="I13" s="762">
        <v>-157734.872</v>
      </c>
      <c r="J13" s="762">
        <v>0</v>
      </c>
    </row>
    <row r="14" spans="1:11" s="45" customFormat="1" ht="25.5">
      <c r="C14" s="712" t="s">
        <v>1043</v>
      </c>
      <c r="D14" s="763" t="s">
        <v>1111</v>
      </c>
      <c r="E14" s="762">
        <v>1213159.8</v>
      </c>
      <c r="F14" s="762">
        <v>1549.6130000000001</v>
      </c>
      <c r="G14" s="762">
        <v>1549.6130000000001</v>
      </c>
      <c r="H14" s="762">
        <v>1213159.8</v>
      </c>
      <c r="I14" s="762">
        <v>-7825.6139999999996</v>
      </c>
      <c r="J14" s="762">
        <v>0</v>
      </c>
    </row>
    <row r="15" spans="1:11" s="45" customFormat="1" ht="12.75">
      <c r="C15" s="712" t="s">
        <v>1045</v>
      </c>
      <c r="D15" s="763" t="s">
        <v>1112</v>
      </c>
      <c r="E15" s="762">
        <v>98500.303</v>
      </c>
      <c r="F15" s="762">
        <v>2186.788</v>
      </c>
      <c r="G15" s="762">
        <v>2186.788</v>
      </c>
      <c r="H15" s="762">
        <v>98500.303</v>
      </c>
      <c r="I15" s="762">
        <v>-1942.277</v>
      </c>
      <c r="J15" s="762">
        <v>0</v>
      </c>
    </row>
    <row r="16" spans="1:11" s="45" customFormat="1" ht="12.75">
      <c r="C16" s="712" t="s">
        <v>1047</v>
      </c>
      <c r="D16" s="763" t="s">
        <v>1113</v>
      </c>
      <c r="E16" s="762">
        <v>1433421.4950000001</v>
      </c>
      <c r="F16" s="762">
        <v>82859.87</v>
      </c>
      <c r="G16" s="762">
        <v>82859.87</v>
      </c>
      <c r="H16" s="762">
        <v>1433421.4950000001</v>
      </c>
      <c r="I16" s="762">
        <v>-58234.067999999999</v>
      </c>
      <c r="J16" s="762">
        <v>0</v>
      </c>
    </row>
    <row r="17" spans="3:10" s="45" customFormat="1" ht="12.75">
      <c r="C17" s="712" t="s">
        <v>1049</v>
      </c>
      <c r="D17" s="763" t="s">
        <v>1114</v>
      </c>
      <c r="E17" s="762">
        <v>2199292.4879999999</v>
      </c>
      <c r="F17" s="762">
        <v>157066.17800000001</v>
      </c>
      <c r="G17" s="762">
        <v>157066.17800000001</v>
      </c>
      <c r="H17" s="762">
        <v>2199292.4879999999</v>
      </c>
      <c r="I17" s="762">
        <v>-104608.18799999999</v>
      </c>
      <c r="J17" s="762">
        <v>0</v>
      </c>
    </row>
    <row r="18" spans="3:10" s="45" customFormat="1" ht="12.75">
      <c r="C18" s="712" t="s">
        <v>1051</v>
      </c>
      <c r="D18" s="763" t="s">
        <v>1115</v>
      </c>
      <c r="E18" s="762">
        <v>1664131.8870000001</v>
      </c>
      <c r="F18" s="762">
        <v>45331.582000000002</v>
      </c>
      <c r="G18" s="762">
        <v>45331.582000000002</v>
      </c>
      <c r="H18" s="762">
        <v>1664131.8870000001</v>
      </c>
      <c r="I18" s="762">
        <v>-41019.963000000003</v>
      </c>
      <c r="J18" s="762">
        <v>0</v>
      </c>
    </row>
    <row r="19" spans="3:10" s="45" customFormat="1" ht="12.75">
      <c r="C19" s="712" t="s">
        <v>1053</v>
      </c>
      <c r="D19" s="763" t="s">
        <v>329</v>
      </c>
      <c r="E19" s="762">
        <v>1034425.422</v>
      </c>
      <c r="F19" s="762">
        <v>58759.057999999997</v>
      </c>
      <c r="G19" s="762">
        <v>58759.057999999997</v>
      </c>
      <c r="H19" s="762">
        <v>1034425.422</v>
      </c>
      <c r="I19" s="762">
        <v>-36943.995000000003</v>
      </c>
      <c r="J19" s="762">
        <v>0</v>
      </c>
    </row>
    <row r="20" spans="3:10" s="45" customFormat="1" ht="12.75">
      <c r="C20" s="712" t="s">
        <v>1055</v>
      </c>
      <c r="D20" s="763" t="s">
        <v>1116</v>
      </c>
      <c r="E20" s="762">
        <v>334181.59499999997</v>
      </c>
      <c r="F20" s="762">
        <v>16425.291000000001</v>
      </c>
      <c r="G20" s="762">
        <v>16425.291000000001</v>
      </c>
      <c r="H20" s="762">
        <v>334181.59499999997</v>
      </c>
      <c r="I20" s="762">
        <v>-10446.468999999999</v>
      </c>
      <c r="J20" s="762">
        <v>0</v>
      </c>
    </row>
    <row r="21" spans="3:10" s="45" customFormat="1" ht="12.75">
      <c r="C21" s="712" t="s">
        <v>1056</v>
      </c>
      <c r="D21" s="763" t="s">
        <v>1117</v>
      </c>
      <c r="E21" s="762">
        <v>1922266.1810000001</v>
      </c>
      <c r="F21" s="762">
        <v>16817.310000000001</v>
      </c>
      <c r="G21" s="762">
        <v>16817.310000000001</v>
      </c>
      <c r="H21" s="762">
        <v>1922266.1810000001</v>
      </c>
      <c r="I21" s="762">
        <v>-22507.468000000001</v>
      </c>
      <c r="J21" s="762">
        <v>0</v>
      </c>
    </row>
    <row r="22" spans="3:10" s="45" customFormat="1" ht="12.75">
      <c r="C22" s="712" t="s">
        <v>1057</v>
      </c>
      <c r="D22" s="763" t="s">
        <v>1118</v>
      </c>
      <c r="E22" s="762">
        <v>2069126.72</v>
      </c>
      <c r="F22" s="762">
        <v>25016.350999999999</v>
      </c>
      <c r="G22" s="762">
        <v>25016.350999999999</v>
      </c>
      <c r="H22" s="762">
        <v>2069126.72</v>
      </c>
      <c r="I22" s="762">
        <v>-30070.008999999998</v>
      </c>
      <c r="J22" s="762">
        <v>0</v>
      </c>
    </row>
    <row r="23" spans="3:10" s="45" customFormat="1" ht="12.75">
      <c r="C23" s="712" t="s">
        <v>1058</v>
      </c>
      <c r="D23" s="763" t="s">
        <v>1119</v>
      </c>
      <c r="E23" s="762">
        <v>887909.11399999994</v>
      </c>
      <c r="F23" s="762">
        <v>40180.955999999998</v>
      </c>
      <c r="G23" s="762">
        <v>40180.955999999998</v>
      </c>
      <c r="H23" s="762">
        <v>887909.11399999994</v>
      </c>
      <c r="I23" s="762">
        <v>-28718.358</v>
      </c>
      <c r="J23" s="762">
        <v>0</v>
      </c>
    </row>
    <row r="24" spans="3:10" s="45" customFormat="1" ht="12.75">
      <c r="C24" s="712" t="s">
        <v>1059</v>
      </c>
      <c r="D24" s="763" t="s">
        <v>1120</v>
      </c>
      <c r="E24" s="762">
        <v>416529.93300000002</v>
      </c>
      <c r="F24" s="762">
        <v>17357.427</v>
      </c>
      <c r="G24" s="762">
        <v>17357.427</v>
      </c>
      <c r="H24" s="762">
        <v>416529.93300000002</v>
      </c>
      <c r="I24" s="762">
        <v>-13498.012000000001</v>
      </c>
      <c r="J24" s="762">
        <v>0</v>
      </c>
    </row>
    <row r="25" spans="3:10" s="45" customFormat="1" ht="25.5">
      <c r="C25" s="712" t="s">
        <v>1060</v>
      </c>
      <c r="D25" s="763" t="s">
        <v>1121</v>
      </c>
      <c r="E25" s="762">
        <v>14107</v>
      </c>
      <c r="F25" s="762">
        <v>0</v>
      </c>
      <c r="G25" s="762">
        <v>0</v>
      </c>
      <c r="H25" s="762">
        <v>14107</v>
      </c>
      <c r="I25" s="762">
        <v>0</v>
      </c>
      <c r="J25" s="762">
        <v>0</v>
      </c>
    </row>
    <row r="26" spans="3:10" s="45" customFormat="1" ht="12.75">
      <c r="C26" s="712" t="s">
        <v>1061</v>
      </c>
      <c r="D26" s="763" t="s">
        <v>1122</v>
      </c>
      <c r="E26" s="762">
        <v>59570.239999999998</v>
      </c>
      <c r="F26" s="762">
        <v>1415.4179999999999</v>
      </c>
      <c r="G26" s="762">
        <v>1415.4179999999999</v>
      </c>
      <c r="H26" s="762">
        <v>59570.239999999998</v>
      </c>
      <c r="I26" s="762">
        <v>-1384.0309999999999</v>
      </c>
      <c r="J26" s="762">
        <v>0</v>
      </c>
    </row>
    <row r="27" spans="3:10" s="45" customFormat="1" ht="12.75">
      <c r="C27" s="712" t="s">
        <v>1062</v>
      </c>
      <c r="D27" s="763" t="s">
        <v>1123</v>
      </c>
      <c r="E27" s="762">
        <v>289814.64</v>
      </c>
      <c r="F27" s="762">
        <v>4370.18</v>
      </c>
      <c r="G27" s="762">
        <v>4370.18</v>
      </c>
      <c r="H27" s="762">
        <v>289814.64</v>
      </c>
      <c r="I27" s="762">
        <v>-4364.1469999999999</v>
      </c>
      <c r="J27" s="762">
        <v>0</v>
      </c>
    </row>
    <row r="28" spans="3:10" s="45" customFormat="1" ht="12.75">
      <c r="C28" s="712" t="s">
        <v>1063</v>
      </c>
      <c r="D28" s="763" t="s">
        <v>1124</v>
      </c>
      <c r="E28" s="762">
        <v>122874.175</v>
      </c>
      <c r="F28" s="762">
        <v>8478.6839999999993</v>
      </c>
      <c r="G28" s="762">
        <v>8478.6839999999993</v>
      </c>
      <c r="H28" s="762">
        <v>122874.175</v>
      </c>
      <c r="I28" s="762">
        <v>-6147.4849999999997</v>
      </c>
      <c r="J28" s="762">
        <v>0</v>
      </c>
    </row>
    <row r="29" spans="3:10" s="45" customFormat="1" ht="12.75">
      <c r="C29" s="712" t="s">
        <v>1064</v>
      </c>
      <c r="D29" s="763" t="s">
        <v>338</v>
      </c>
      <c r="E29" s="762">
        <v>114943.83</v>
      </c>
      <c r="F29" s="762">
        <v>15689.669</v>
      </c>
      <c r="G29" s="762">
        <v>15689.669</v>
      </c>
      <c r="H29" s="762">
        <v>114943.83</v>
      </c>
      <c r="I29" s="762">
        <v>-30649.210999999999</v>
      </c>
      <c r="J29" s="762">
        <v>0</v>
      </c>
    </row>
    <row r="30" spans="3:10" s="45" customFormat="1" ht="13.15">
      <c r="C30" s="712" t="s">
        <v>1065</v>
      </c>
      <c r="D30" s="199" t="s">
        <v>302</v>
      </c>
      <c r="E30" s="258">
        <v>17530594.100000001</v>
      </c>
      <c r="F30" s="258">
        <v>702129.88699999999</v>
      </c>
      <c r="G30" s="258">
        <v>702129.88699999999</v>
      </c>
      <c r="H30" s="258">
        <v>17530594.100000001</v>
      </c>
      <c r="I30" s="258">
        <v>-588136.72499999998</v>
      </c>
      <c r="J30" s="258">
        <v>0</v>
      </c>
    </row>
    <row r="31" spans="3:10" s="2" customFormat="1" ht="13.5"/>
    <row r="32" spans="3:10">
      <c r="D32" s="358" t="s">
        <v>1152</v>
      </c>
    </row>
  </sheetData>
  <mergeCells count="9">
    <mergeCell ref="C2:K3"/>
    <mergeCell ref="E7:H7"/>
    <mergeCell ref="I7:I10"/>
    <mergeCell ref="J7:J10"/>
    <mergeCell ref="E8:E10"/>
    <mergeCell ref="F8:G8"/>
    <mergeCell ref="H8:H10"/>
    <mergeCell ref="F9:F10"/>
    <mergeCell ref="G9:G10"/>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tint="0.59999389629810485"/>
  </sheetPr>
  <dimension ref="A2:T34"/>
  <sheetViews>
    <sheetView zoomScale="70" zoomScaleNormal="70"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30.33203125" style="1" customWidth="1"/>
    <col min="5" max="5" width="14" style="1" customWidth="1"/>
    <col min="6" max="6" width="12.33203125" style="1" customWidth="1"/>
    <col min="7" max="7" width="13.53125" style="1" bestFit="1" customWidth="1"/>
    <col min="8" max="8" width="12.33203125" style="1" bestFit="1" customWidth="1"/>
    <col min="9" max="9" width="11.53125" style="1" bestFit="1" customWidth="1"/>
    <col min="10" max="10" width="12.33203125" style="1" bestFit="1" customWidth="1"/>
    <col min="11" max="17" width="11.53125" style="1" bestFit="1" customWidth="1"/>
    <col min="18" max="18" width="13.53125" style="1" bestFit="1" customWidth="1"/>
    <col min="19" max="19" width="11.53125" style="1" bestFit="1" customWidth="1"/>
    <col min="20" max="16384" width="11.46484375" style="1"/>
  </cols>
  <sheetData>
    <row r="2" spans="1:20" ht="15" customHeight="1">
      <c r="C2" s="966" t="s">
        <v>1974</v>
      </c>
      <c r="D2" s="966"/>
      <c r="E2" s="966"/>
      <c r="F2" s="966"/>
      <c r="G2" s="966"/>
      <c r="H2" s="966"/>
      <c r="I2" s="966"/>
      <c r="J2" s="966"/>
      <c r="K2" s="966"/>
      <c r="L2" s="966"/>
      <c r="M2" s="966"/>
      <c r="N2" s="966"/>
      <c r="O2" s="966"/>
      <c r="P2" s="966"/>
      <c r="Q2" s="966"/>
      <c r="R2" s="966"/>
      <c r="S2" s="966"/>
      <c r="T2" s="966"/>
    </row>
    <row r="3" spans="1:20" ht="15" customHeight="1">
      <c r="C3" s="966"/>
      <c r="D3" s="966"/>
      <c r="E3" s="966"/>
      <c r="F3" s="966"/>
      <c r="G3" s="966"/>
      <c r="H3" s="966"/>
      <c r="I3" s="966"/>
      <c r="J3" s="966"/>
      <c r="K3" s="966"/>
      <c r="L3" s="966"/>
      <c r="M3" s="966"/>
      <c r="N3" s="966"/>
      <c r="O3" s="966"/>
      <c r="P3" s="966"/>
      <c r="Q3" s="966"/>
      <c r="R3" s="966"/>
      <c r="S3" s="966"/>
      <c r="T3" s="966"/>
    </row>
    <row r="4" spans="1:20">
      <c r="A4" s="250" t="s">
        <v>191</v>
      </c>
    </row>
    <row r="5" spans="1:20" ht="15.4">
      <c r="A5" s="43" t="s">
        <v>109</v>
      </c>
      <c r="C5" s="2"/>
      <c r="D5" s="2"/>
      <c r="E5" s="2"/>
      <c r="F5" s="2"/>
      <c r="G5" s="2"/>
      <c r="H5" s="2"/>
      <c r="I5" s="2"/>
      <c r="J5" s="2"/>
      <c r="K5" s="2"/>
    </row>
    <row r="6" spans="1:20" ht="15.4" thickBot="1">
      <c r="C6" s="771"/>
      <c r="D6" s="771"/>
      <c r="E6" s="775" t="s">
        <v>204</v>
      </c>
      <c r="F6" s="775" t="s">
        <v>205</v>
      </c>
      <c r="G6" s="775" t="s">
        <v>206</v>
      </c>
      <c r="H6" s="775" t="s">
        <v>207</v>
      </c>
      <c r="I6" s="775" t="s">
        <v>208</v>
      </c>
      <c r="J6" s="775" t="s">
        <v>265</v>
      </c>
      <c r="K6" s="775" t="s">
        <v>266</v>
      </c>
      <c r="L6" s="775" t="s">
        <v>320</v>
      </c>
      <c r="M6" s="775" t="s">
        <v>965</v>
      </c>
      <c r="N6" s="775" t="s">
        <v>966</v>
      </c>
      <c r="O6" s="775" t="s">
        <v>967</v>
      </c>
      <c r="P6" s="775" t="s">
        <v>968</v>
      </c>
      <c r="Q6" s="775" t="s">
        <v>969</v>
      </c>
      <c r="R6" s="775" t="s">
        <v>984</v>
      </c>
      <c r="S6" s="775" t="s">
        <v>985</v>
      </c>
    </row>
    <row r="7" spans="1:20" ht="38.25" customHeight="1" thickBot="1">
      <c r="C7" s="771"/>
      <c r="D7" s="771"/>
      <c r="E7" s="1039" t="s">
        <v>1022</v>
      </c>
      <c r="F7" s="1039"/>
      <c r="G7" s="1039"/>
      <c r="H7" s="1039"/>
      <c r="I7" s="1039"/>
      <c r="J7" s="1039"/>
      <c r="K7" s="1039" t="s">
        <v>1023</v>
      </c>
      <c r="L7" s="1039"/>
      <c r="M7" s="1039"/>
      <c r="N7" s="1039"/>
      <c r="O7" s="1039"/>
      <c r="P7" s="1039"/>
      <c r="Q7" s="1040" t="s">
        <v>1024</v>
      </c>
      <c r="R7" s="1039" t="s">
        <v>1025</v>
      </c>
      <c r="S7" s="1039"/>
    </row>
    <row r="8" spans="1:20" s="290" customFormat="1" ht="67.5" customHeight="1" thickBot="1">
      <c r="C8" s="771"/>
      <c r="D8" s="771"/>
      <c r="E8" s="1030" t="s">
        <v>1026</v>
      </c>
      <c r="F8" s="1030"/>
      <c r="G8" s="1030"/>
      <c r="H8" s="1030" t="s">
        <v>1027</v>
      </c>
      <c r="I8" s="1030"/>
      <c r="J8" s="1030"/>
      <c r="K8" s="1041" t="s">
        <v>1028</v>
      </c>
      <c r="L8" s="1030"/>
      <c r="M8" s="1030"/>
      <c r="N8" s="1030" t="s">
        <v>1029</v>
      </c>
      <c r="O8" s="1030"/>
      <c r="P8" s="1030"/>
      <c r="Q8" s="1021"/>
      <c r="R8" s="1030" t="s">
        <v>1030</v>
      </c>
      <c r="S8" s="1030" t="s">
        <v>1031</v>
      </c>
    </row>
    <row r="9" spans="1:20" ht="21.75" thickBot="1">
      <c r="C9" s="771"/>
      <c r="D9" s="285"/>
      <c r="E9" s="288"/>
      <c r="F9" s="289" t="s">
        <v>1032</v>
      </c>
      <c r="G9" s="289" t="s">
        <v>1033</v>
      </c>
      <c r="H9" s="289"/>
      <c r="I9" s="289" t="s">
        <v>1033</v>
      </c>
      <c r="J9" s="289" t="s">
        <v>1034</v>
      </c>
      <c r="K9" s="289"/>
      <c r="L9" s="289" t="s">
        <v>1032</v>
      </c>
      <c r="M9" s="289" t="s">
        <v>1033</v>
      </c>
      <c r="N9" s="289"/>
      <c r="O9" s="289" t="s">
        <v>1033</v>
      </c>
      <c r="P9" s="289" t="s">
        <v>1034</v>
      </c>
      <c r="Q9" s="1022"/>
      <c r="R9" s="1030"/>
      <c r="S9" s="1030"/>
    </row>
    <row r="10" spans="1:20" s="24" customFormat="1" ht="38.25">
      <c r="C10" s="534" t="s">
        <v>1035</v>
      </c>
      <c r="D10" s="763" t="s">
        <v>1036</v>
      </c>
      <c r="E10" s="747">
        <v>7388146.9970000004</v>
      </c>
      <c r="F10" s="747">
        <v>7388146.9970000004</v>
      </c>
      <c r="G10" s="748">
        <v>0</v>
      </c>
      <c r="H10" s="208">
        <v>0</v>
      </c>
      <c r="I10" s="208">
        <v>0</v>
      </c>
      <c r="J10" s="208">
        <v>0</v>
      </c>
      <c r="K10" s="208">
        <v>0</v>
      </c>
      <c r="L10" s="208">
        <v>0</v>
      </c>
      <c r="M10" s="208">
        <v>0</v>
      </c>
      <c r="N10" s="208">
        <v>0</v>
      </c>
      <c r="O10" s="208">
        <v>0</v>
      </c>
      <c r="P10" s="208">
        <v>0</v>
      </c>
      <c r="Q10" s="208">
        <v>0</v>
      </c>
      <c r="R10" s="208">
        <v>0</v>
      </c>
      <c r="S10" s="208">
        <v>0</v>
      </c>
    </row>
    <row r="11" spans="1:20" s="24" customFormat="1" ht="17.25" customHeight="1">
      <c r="C11" s="534" t="s">
        <v>1037</v>
      </c>
      <c r="D11" s="763" t="s">
        <v>1038</v>
      </c>
      <c r="E11" s="200">
        <v>46063828.978</v>
      </c>
      <c r="F11" s="200">
        <v>44007588.483999997</v>
      </c>
      <c r="G11" s="200">
        <v>2056240.4939999999</v>
      </c>
      <c r="H11" s="762">
        <v>1129741.8419999999</v>
      </c>
      <c r="I11" s="762">
        <v>0</v>
      </c>
      <c r="J11" s="762">
        <v>1129741.8419999999</v>
      </c>
      <c r="K11" s="762">
        <v>-271228.67300000001</v>
      </c>
      <c r="L11" s="762">
        <v>-176196.8</v>
      </c>
      <c r="M11" s="762">
        <v>-95031.873000000007</v>
      </c>
      <c r="N11" s="762">
        <v>-563141.14399999997</v>
      </c>
      <c r="O11" s="762">
        <v>0</v>
      </c>
      <c r="P11" s="762">
        <v>-563141.14399999997</v>
      </c>
      <c r="Q11" s="762">
        <v>0</v>
      </c>
      <c r="R11" s="762">
        <v>22689565.968000002</v>
      </c>
      <c r="S11" s="762">
        <v>337585.10600000003</v>
      </c>
    </row>
    <row r="12" spans="1:20" s="24" customFormat="1" ht="17.25" customHeight="1">
      <c r="C12" s="534" t="s">
        <v>1039</v>
      </c>
      <c r="D12" s="286" t="s">
        <v>1040</v>
      </c>
      <c r="E12" s="749">
        <v>0</v>
      </c>
      <c r="F12" s="749">
        <v>0</v>
      </c>
      <c r="G12" s="749">
        <v>0</v>
      </c>
      <c r="H12" s="789">
        <v>0</v>
      </c>
      <c r="I12" s="789">
        <v>0</v>
      </c>
      <c r="J12" s="789">
        <v>0</v>
      </c>
      <c r="K12" s="789">
        <v>0</v>
      </c>
      <c r="L12" s="789">
        <v>0</v>
      </c>
      <c r="M12" s="789">
        <v>0</v>
      </c>
      <c r="N12" s="789">
        <v>0</v>
      </c>
      <c r="O12" s="789">
        <v>0</v>
      </c>
      <c r="P12" s="789">
        <v>0</v>
      </c>
      <c r="Q12" s="789">
        <v>0</v>
      </c>
      <c r="R12" s="789">
        <v>0</v>
      </c>
      <c r="S12" s="789">
        <v>0</v>
      </c>
    </row>
    <row r="13" spans="1:20" s="24" customFormat="1" ht="17.25" customHeight="1">
      <c r="C13" s="534" t="s">
        <v>1041</v>
      </c>
      <c r="D13" s="286" t="s">
        <v>1042</v>
      </c>
      <c r="E13" s="749">
        <v>7676768.9199999999</v>
      </c>
      <c r="F13" s="749">
        <v>7676759.9199999999</v>
      </c>
      <c r="G13" s="749">
        <v>9</v>
      </c>
      <c r="H13" s="789">
        <v>48</v>
      </c>
      <c r="I13" s="789">
        <v>0</v>
      </c>
      <c r="J13" s="789">
        <v>48</v>
      </c>
      <c r="K13" s="789">
        <v>0</v>
      </c>
      <c r="L13" s="789">
        <v>0</v>
      </c>
      <c r="M13" s="789">
        <v>0</v>
      </c>
      <c r="N13" s="789">
        <v>-29</v>
      </c>
      <c r="O13" s="789">
        <v>0</v>
      </c>
      <c r="P13" s="789">
        <v>-29</v>
      </c>
      <c r="Q13" s="789">
        <v>0</v>
      </c>
      <c r="R13" s="789">
        <v>137</v>
      </c>
      <c r="S13" s="789">
        <v>19</v>
      </c>
    </row>
    <row r="14" spans="1:20" s="24" customFormat="1" ht="17.25" customHeight="1">
      <c r="C14" s="534" t="s">
        <v>1043</v>
      </c>
      <c r="D14" s="286" t="s">
        <v>1044</v>
      </c>
      <c r="E14" s="749">
        <v>841442.01599999995</v>
      </c>
      <c r="F14" s="749">
        <v>841442.01599999995</v>
      </c>
      <c r="G14" s="749">
        <v>0</v>
      </c>
      <c r="H14" s="789">
        <v>3</v>
      </c>
      <c r="I14" s="789">
        <v>0</v>
      </c>
      <c r="J14" s="789">
        <v>3</v>
      </c>
      <c r="K14" s="789">
        <v>-2.5999999999999999E-2</v>
      </c>
      <c r="L14" s="789">
        <v>-2.5999999999999999E-2</v>
      </c>
      <c r="M14" s="789">
        <v>0</v>
      </c>
      <c r="N14" s="789">
        <v>-3</v>
      </c>
      <c r="O14" s="789">
        <v>0</v>
      </c>
      <c r="P14" s="789">
        <v>-3</v>
      </c>
      <c r="Q14" s="789">
        <v>0</v>
      </c>
      <c r="R14" s="789">
        <v>0</v>
      </c>
      <c r="S14" s="789">
        <v>0</v>
      </c>
    </row>
    <row r="15" spans="1:20" s="24" customFormat="1" ht="17.25" customHeight="1">
      <c r="C15" s="534" t="s">
        <v>1045</v>
      </c>
      <c r="D15" s="286" t="s">
        <v>1046</v>
      </c>
      <c r="E15" s="749">
        <v>1001027.205</v>
      </c>
      <c r="F15" s="749">
        <v>997387.33400000003</v>
      </c>
      <c r="G15" s="749">
        <v>3639.8710000000001</v>
      </c>
      <c r="H15" s="789">
        <v>14713.152</v>
      </c>
      <c r="I15" s="789">
        <v>0</v>
      </c>
      <c r="J15" s="789">
        <v>14713.152</v>
      </c>
      <c r="K15" s="789">
        <v>-4801.7849999999999</v>
      </c>
      <c r="L15" s="789">
        <v>-4588.5860000000002</v>
      </c>
      <c r="M15" s="789">
        <v>-213.19900000000001</v>
      </c>
      <c r="N15" s="789">
        <v>-9424.8639999999996</v>
      </c>
      <c r="O15" s="789">
        <v>0</v>
      </c>
      <c r="P15" s="789">
        <v>-9424.8639999999996</v>
      </c>
      <c r="Q15" s="789">
        <v>0</v>
      </c>
      <c r="R15" s="789">
        <v>170150.106</v>
      </c>
      <c r="S15" s="789">
        <v>226.28899999999999</v>
      </c>
    </row>
    <row r="16" spans="1:20" s="24" customFormat="1" ht="17.25" customHeight="1">
      <c r="C16" s="534" t="s">
        <v>1047</v>
      </c>
      <c r="D16" s="286" t="s">
        <v>1048</v>
      </c>
      <c r="E16" s="749">
        <v>16828464.217</v>
      </c>
      <c r="F16" s="749">
        <v>15523402.763</v>
      </c>
      <c r="G16" s="749">
        <v>1305061.4539999999</v>
      </c>
      <c r="H16" s="789">
        <v>702129.88699999999</v>
      </c>
      <c r="I16" s="789">
        <v>0</v>
      </c>
      <c r="J16" s="789">
        <v>702129.88699999999</v>
      </c>
      <c r="K16" s="789">
        <v>-205036.99100000001</v>
      </c>
      <c r="L16" s="789">
        <v>-137070.30300000001</v>
      </c>
      <c r="M16" s="789">
        <v>-67966.687999999995</v>
      </c>
      <c r="N16" s="789">
        <v>-383099.734</v>
      </c>
      <c r="O16" s="789">
        <v>0</v>
      </c>
      <c r="P16" s="789">
        <v>-383099.734</v>
      </c>
      <c r="Q16" s="789">
        <v>0</v>
      </c>
      <c r="R16" s="789">
        <v>6097546.2190000005</v>
      </c>
      <c r="S16" s="789">
        <v>135855.50900000002</v>
      </c>
    </row>
    <row r="17" spans="3:19" s="24" customFormat="1" ht="17.25" customHeight="1">
      <c r="C17" s="534" t="s">
        <v>1049</v>
      </c>
      <c r="D17" s="287" t="s">
        <v>1050</v>
      </c>
      <c r="E17" s="749">
        <v>7828849</v>
      </c>
      <c r="F17" s="749">
        <v>7078900</v>
      </c>
      <c r="G17" s="749">
        <v>749949.348</v>
      </c>
      <c r="H17" s="789">
        <v>432132.223</v>
      </c>
      <c r="I17" s="789">
        <v>0</v>
      </c>
      <c r="J17" s="789">
        <v>432132.223</v>
      </c>
      <c r="K17" s="789">
        <v>-113893.325</v>
      </c>
      <c r="L17" s="789">
        <v>-77953.695000000007</v>
      </c>
      <c r="M17" s="789">
        <v>-35939.629999999997</v>
      </c>
      <c r="N17" s="789">
        <v>-238209.91399999999</v>
      </c>
      <c r="O17" s="789">
        <v>0</v>
      </c>
      <c r="P17" s="789">
        <v>-238209.91399999999</v>
      </c>
      <c r="Q17" s="789">
        <v>0</v>
      </c>
      <c r="R17" s="789">
        <v>4162454.057</v>
      </c>
      <c r="S17" s="789">
        <v>93370.994999999995</v>
      </c>
    </row>
    <row r="18" spans="3:19" s="24" customFormat="1" ht="17.25" customHeight="1">
      <c r="C18" s="534" t="s">
        <v>1051</v>
      </c>
      <c r="D18" s="286" t="s">
        <v>1052</v>
      </c>
      <c r="E18" s="749">
        <v>19716126.620000001</v>
      </c>
      <c r="F18" s="749">
        <v>18968596.451000001</v>
      </c>
      <c r="G18" s="749">
        <v>747530.16899999999</v>
      </c>
      <c r="H18" s="789">
        <v>412847.80200000003</v>
      </c>
      <c r="I18" s="789">
        <v>0</v>
      </c>
      <c r="J18" s="789">
        <v>412847.80200000003</v>
      </c>
      <c r="K18" s="789">
        <v>-61389.870999999999</v>
      </c>
      <c r="L18" s="789">
        <v>-34537.885000000002</v>
      </c>
      <c r="M18" s="789">
        <v>-26851.986000000001</v>
      </c>
      <c r="N18" s="789">
        <v>-170584.54699999999</v>
      </c>
      <c r="O18" s="789">
        <v>0</v>
      </c>
      <c r="P18" s="789">
        <v>-170584.54699999999</v>
      </c>
      <c r="Q18" s="789">
        <v>0</v>
      </c>
      <c r="R18" s="789">
        <v>16421732.643000001</v>
      </c>
      <c r="S18" s="789">
        <v>201484.30799999999</v>
      </c>
    </row>
    <row r="19" spans="3:19" s="24" customFormat="1" ht="17.25" customHeight="1">
      <c r="C19" s="534" t="s">
        <v>1053</v>
      </c>
      <c r="D19" s="763" t="s">
        <v>1054</v>
      </c>
      <c r="E19" s="749">
        <v>11687446</v>
      </c>
      <c r="F19" s="749">
        <v>11687330</v>
      </c>
      <c r="G19" s="749">
        <v>0</v>
      </c>
      <c r="H19" s="762">
        <v>0</v>
      </c>
      <c r="I19" s="762">
        <v>0</v>
      </c>
      <c r="J19" s="762">
        <v>0</v>
      </c>
      <c r="K19" s="762">
        <v>0</v>
      </c>
      <c r="L19" s="762">
        <v>0</v>
      </c>
      <c r="M19" s="762">
        <v>0</v>
      </c>
      <c r="N19" s="762">
        <v>0</v>
      </c>
      <c r="O19" s="762">
        <v>0</v>
      </c>
      <c r="P19" s="762">
        <v>0</v>
      </c>
      <c r="Q19" s="762">
        <v>0</v>
      </c>
      <c r="R19" s="762">
        <v>0</v>
      </c>
      <c r="S19" s="762">
        <v>0</v>
      </c>
    </row>
    <row r="20" spans="3:19" s="24" customFormat="1" ht="17.25" customHeight="1">
      <c r="C20" s="534" t="s">
        <v>1055</v>
      </c>
      <c r="D20" s="286" t="s">
        <v>1040</v>
      </c>
      <c r="E20" s="749">
        <v>0</v>
      </c>
      <c r="F20" s="749">
        <v>0</v>
      </c>
      <c r="G20" s="749">
        <v>0</v>
      </c>
      <c r="H20" s="789">
        <v>0</v>
      </c>
      <c r="I20" s="789">
        <v>0</v>
      </c>
      <c r="J20" s="789">
        <v>0</v>
      </c>
      <c r="K20" s="789">
        <v>0</v>
      </c>
      <c r="L20" s="789">
        <v>0</v>
      </c>
      <c r="M20" s="789">
        <v>0</v>
      </c>
      <c r="N20" s="789">
        <v>0</v>
      </c>
      <c r="O20" s="789">
        <v>0</v>
      </c>
      <c r="P20" s="789">
        <v>0</v>
      </c>
      <c r="Q20" s="789">
        <v>0</v>
      </c>
      <c r="R20" s="789">
        <v>0</v>
      </c>
      <c r="S20" s="789">
        <v>0</v>
      </c>
    </row>
    <row r="21" spans="3:19" s="24" customFormat="1" ht="17.25" customHeight="1">
      <c r="C21" s="534" t="s">
        <v>1056</v>
      </c>
      <c r="D21" s="286" t="s">
        <v>1042</v>
      </c>
      <c r="E21" s="749">
        <v>10707221</v>
      </c>
      <c r="F21" s="749">
        <v>10707221</v>
      </c>
      <c r="G21" s="749">
        <v>0</v>
      </c>
      <c r="H21" s="789">
        <v>0</v>
      </c>
      <c r="I21" s="789">
        <v>0</v>
      </c>
      <c r="J21" s="789">
        <v>0</v>
      </c>
      <c r="K21" s="789">
        <v>0</v>
      </c>
      <c r="L21" s="789">
        <v>0</v>
      </c>
      <c r="M21" s="789">
        <v>0</v>
      </c>
      <c r="N21" s="789">
        <v>0</v>
      </c>
      <c r="O21" s="789">
        <v>0</v>
      </c>
      <c r="P21" s="789">
        <v>0</v>
      </c>
      <c r="Q21" s="789">
        <v>0</v>
      </c>
      <c r="R21" s="789">
        <v>0</v>
      </c>
      <c r="S21" s="789">
        <v>0</v>
      </c>
    </row>
    <row r="22" spans="3:19" s="24" customFormat="1" ht="17.25" customHeight="1">
      <c r="C22" s="534" t="s">
        <v>1057</v>
      </c>
      <c r="D22" s="286" t="s">
        <v>1044</v>
      </c>
      <c r="E22" s="749">
        <v>532003</v>
      </c>
      <c r="F22" s="749">
        <v>532003</v>
      </c>
      <c r="G22" s="749">
        <v>0</v>
      </c>
      <c r="H22" s="789">
        <v>0</v>
      </c>
      <c r="I22" s="789">
        <v>0</v>
      </c>
      <c r="J22" s="789">
        <v>0</v>
      </c>
      <c r="K22" s="789">
        <v>0</v>
      </c>
      <c r="L22" s="789">
        <v>0</v>
      </c>
      <c r="M22" s="789">
        <v>0</v>
      </c>
      <c r="N22" s="789">
        <v>0</v>
      </c>
      <c r="O22" s="789">
        <v>0</v>
      </c>
      <c r="P22" s="789">
        <v>0</v>
      </c>
      <c r="Q22" s="789">
        <v>0</v>
      </c>
      <c r="R22" s="789">
        <v>0</v>
      </c>
      <c r="S22" s="789">
        <v>0</v>
      </c>
    </row>
    <row r="23" spans="3:19" s="24" customFormat="1" ht="17.25" customHeight="1">
      <c r="C23" s="534" t="s">
        <v>1058</v>
      </c>
      <c r="D23" s="286" t="s">
        <v>1046</v>
      </c>
      <c r="E23" s="749">
        <v>267423</v>
      </c>
      <c r="F23" s="749">
        <v>267423</v>
      </c>
      <c r="G23" s="749">
        <v>0</v>
      </c>
      <c r="H23" s="789">
        <v>0</v>
      </c>
      <c r="I23" s="789">
        <v>0</v>
      </c>
      <c r="J23" s="789">
        <v>0</v>
      </c>
      <c r="K23" s="789">
        <v>0</v>
      </c>
      <c r="L23" s="789">
        <v>0</v>
      </c>
      <c r="M23" s="789">
        <v>0</v>
      </c>
      <c r="N23" s="789">
        <v>0</v>
      </c>
      <c r="O23" s="789">
        <v>0</v>
      </c>
      <c r="P23" s="789">
        <v>0</v>
      </c>
      <c r="Q23" s="789">
        <v>0</v>
      </c>
      <c r="R23" s="789">
        <v>0</v>
      </c>
      <c r="S23" s="789">
        <v>0</v>
      </c>
    </row>
    <row r="24" spans="3:19" s="24" customFormat="1" ht="17.25" customHeight="1">
      <c r="C24" s="534" t="s">
        <v>1059</v>
      </c>
      <c r="D24" s="286" t="s">
        <v>1048</v>
      </c>
      <c r="E24" s="749">
        <v>180799</v>
      </c>
      <c r="F24" s="749">
        <v>180683</v>
      </c>
      <c r="G24" s="749">
        <v>0</v>
      </c>
      <c r="H24" s="789">
        <v>0</v>
      </c>
      <c r="I24" s="789">
        <v>0</v>
      </c>
      <c r="J24" s="789">
        <v>0</v>
      </c>
      <c r="K24" s="789">
        <v>0</v>
      </c>
      <c r="L24" s="789">
        <v>0</v>
      </c>
      <c r="M24" s="789">
        <v>0</v>
      </c>
      <c r="N24" s="789">
        <v>0</v>
      </c>
      <c r="O24" s="789">
        <v>0</v>
      </c>
      <c r="P24" s="789">
        <v>0</v>
      </c>
      <c r="Q24" s="789">
        <v>0</v>
      </c>
      <c r="R24" s="789">
        <v>0</v>
      </c>
      <c r="S24" s="789">
        <v>0</v>
      </c>
    </row>
    <row r="25" spans="3:19" s="24" customFormat="1" ht="17.25" customHeight="1">
      <c r="C25" s="534" t="s">
        <v>1060</v>
      </c>
      <c r="D25" s="763" t="s">
        <v>680</v>
      </c>
      <c r="E25" s="790">
        <v>14252469</v>
      </c>
      <c r="F25" s="790">
        <v>14046096.999</v>
      </c>
      <c r="G25" s="790">
        <v>206372.00099999999</v>
      </c>
      <c r="H25" s="789">
        <v>125009</v>
      </c>
      <c r="I25" s="789">
        <v>0</v>
      </c>
      <c r="J25" s="789">
        <v>125009</v>
      </c>
      <c r="K25" s="789">
        <v>28191.523000000001</v>
      </c>
      <c r="L25" s="789">
        <v>19731.344000000001</v>
      </c>
      <c r="M25" s="789">
        <v>8460.1790000000001</v>
      </c>
      <c r="N25" s="789">
        <v>62908.478000000003</v>
      </c>
      <c r="O25" s="789">
        <v>0</v>
      </c>
      <c r="P25" s="789">
        <v>62908.478000000003</v>
      </c>
      <c r="Q25" s="789">
        <v>0</v>
      </c>
      <c r="R25" s="789">
        <v>792253.41399999999</v>
      </c>
      <c r="S25" s="789">
        <v>5700.7669999999998</v>
      </c>
    </row>
    <row r="26" spans="3:19" s="24" customFormat="1" ht="17.25" customHeight="1">
      <c r="C26" s="534" t="s">
        <v>1061</v>
      </c>
      <c r="D26" s="286" t="s">
        <v>1040</v>
      </c>
      <c r="E26" s="790">
        <v>0</v>
      </c>
      <c r="F26" s="790">
        <v>0</v>
      </c>
      <c r="G26" s="790">
        <v>0</v>
      </c>
      <c r="H26" s="789">
        <v>0</v>
      </c>
      <c r="I26" s="789">
        <v>0</v>
      </c>
      <c r="J26" s="789">
        <v>0</v>
      </c>
      <c r="K26" s="789">
        <v>0</v>
      </c>
      <c r="L26" s="789">
        <v>0</v>
      </c>
      <c r="M26" s="789">
        <v>0</v>
      </c>
      <c r="N26" s="789">
        <v>0</v>
      </c>
      <c r="O26" s="789">
        <v>0</v>
      </c>
      <c r="P26" s="789">
        <v>0</v>
      </c>
      <c r="Q26" s="789">
        <v>0</v>
      </c>
      <c r="R26" s="789">
        <v>0</v>
      </c>
      <c r="S26" s="789">
        <v>0</v>
      </c>
    </row>
    <row r="27" spans="3:19" s="24" customFormat="1" ht="17.25" customHeight="1">
      <c r="C27" s="534" t="s">
        <v>1062</v>
      </c>
      <c r="D27" s="286" t="s">
        <v>1042</v>
      </c>
      <c r="E27" s="790">
        <v>1471036</v>
      </c>
      <c r="F27" s="790">
        <v>1471036</v>
      </c>
      <c r="G27" s="790">
        <v>0</v>
      </c>
      <c r="H27" s="789">
        <v>0</v>
      </c>
      <c r="I27" s="789">
        <v>0</v>
      </c>
      <c r="J27" s="789">
        <v>0</v>
      </c>
      <c r="K27" s="789">
        <v>0</v>
      </c>
      <c r="L27" s="789">
        <v>0</v>
      </c>
      <c r="M27" s="789">
        <v>0</v>
      </c>
      <c r="N27" s="789">
        <v>0</v>
      </c>
      <c r="O27" s="789">
        <v>0</v>
      </c>
      <c r="P27" s="789">
        <v>0</v>
      </c>
      <c r="Q27" s="789">
        <v>0</v>
      </c>
      <c r="R27" s="789">
        <v>1054</v>
      </c>
      <c r="S27" s="789">
        <v>0</v>
      </c>
    </row>
    <row r="28" spans="3:19" s="24" customFormat="1" ht="17.25" customHeight="1">
      <c r="C28" s="534" t="s">
        <v>1063</v>
      </c>
      <c r="D28" s="286" t="s">
        <v>1044</v>
      </c>
      <c r="E28" s="790">
        <v>1175654</v>
      </c>
      <c r="F28" s="790">
        <v>1175654</v>
      </c>
      <c r="G28" s="790">
        <v>0</v>
      </c>
      <c r="H28" s="789">
        <v>0</v>
      </c>
      <c r="I28" s="789">
        <v>0</v>
      </c>
      <c r="J28" s="789">
        <v>0</v>
      </c>
      <c r="K28" s="789">
        <v>0</v>
      </c>
      <c r="L28" s="789">
        <v>0</v>
      </c>
      <c r="M28" s="789">
        <v>0</v>
      </c>
      <c r="N28" s="789">
        <v>0</v>
      </c>
      <c r="O28" s="789">
        <v>0</v>
      </c>
      <c r="P28" s="789">
        <v>0</v>
      </c>
      <c r="Q28" s="789">
        <v>0</v>
      </c>
      <c r="R28" s="789">
        <v>0</v>
      </c>
      <c r="S28" s="789">
        <v>0</v>
      </c>
    </row>
    <row r="29" spans="3:19" s="24" customFormat="1" ht="17.25" customHeight="1">
      <c r="C29" s="534" t="s">
        <v>1064</v>
      </c>
      <c r="D29" s="286" t="s">
        <v>1046</v>
      </c>
      <c r="E29" s="790">
        <v>270141</v>
      </c>
      <c r="F29" s="790">
        <v>270029</v>
      </c>
      <c r="G29" s="790">
        <v>112</v>
      </c>
      <c r="H29" s="789">
        <v>1</v>
      </c>
      <c r="I29" s="789">
        <v>0</v>
      </c>
      <c r="J29" s="789">
        <v>1</v>
      </c>
      <c r="K29" s="789">
        <v>733</v>
      </c>
      <c r="L29" s="789">
        <v>731</v>
      </c>
      <c r="M29" s="789">
        <v>2</v>
      </c>
      <c r="N29" s="789">
        <v>1</v>
      </c>
      <c r="O29" s="789">
        <v>0</v>
      </c>
      <c r="P29" s="789">
        <v>1</v>
      </c>
      <c r="Q29" s="789">
        <v>0</v>
      </c>
      <c r="R29" s="789">
        <v>37748.949999999997</v>
      </c>
      <c r="S29" s="789">
        <v>0</v>
      </c>
    </row>
    <row r="30" spans="3:19" s="24" customFormat="1" ht="17.25" customHeight="1">
      <c r="C30" s="534" t="s">
        <v>1065</v>
      </c>
      <c r="D30" s="286" t="s">
        <v>1048</v>
      </c>
      <c r="E30" s="790">
        <v>9102023.0010000002</v>
      </c>
      <c r="F30" s="790">
        <v>8907202.0010000002</v>
      </c>
      <c r="G30" s="790">
        <v>194821</v>
      </c>
      <c r="H30" s="789">
        <v>121265</v>
      </c>
      <c r="I30" s="789">
        <v>0</v>
      </c>
      <c r="J30" s="789">
        <v>121265</v>
      </c>
      <c r="K30" s="789">
        <v>25876.151000000002</v>
      </c>
      <c r="L30" s="789">
        <v>17606.971000000001</v>
      </c>
      <c r="M30" s="789">
        <v>8269.18</v>
      </c>
      <c r="N30" s="789">
        <v>61420.84</v>
      </c>
      <c r="O30" s="789">
        <v>0</v>
      </c>
      <c r="P30" s="789">
        <v>61420.84</v>
      </c>
      <c r="Q30" s="789">
        <v>0</v>
      </c>
      <c r="R30" s="789">
        <v>613160.75399999996</v>
      </c>
      <c r="S30" s="789">
        <v>5571.8680000000004</v>
      </c>
    </row>
    <row r="31" spans="3:19" s="24" customFormat="1" ht="17.25" customHeight="1">
      <c r="C31" s="534" t="s">
        <v>1066</v>
      </c>
      <c r="D31" s="286" t="s">
        <v>1052</v>
      </c>
      <c r="E31" s="790">
        <v>2233615</v>
      </c>
      <c r="F31" s="790">
        <v>2222175.9989999998</v>
      </c>
      <c r="G31" s="790">
        <v>11439</v>
      </c>
      <c r="H31" s="789">
        <v>3743</v>
      </c>
      <c r="I31" s="789">
        <v>0</v>
      </c>
      <c r="J31" s="789">
        <v>3743</v>
      </c>
      <c r="K31" s="789">
        <v>1582.3729999999998</v>
      </c>
      <c r="L31" s="789">
        <v>1393.3729999999998</v>
      </c>
      <c r="M31" s="789">
        <v>189</v>
      </c>
      <c r="N31" s="789">
        <v>1486.6379999999999</v>
      </c>
      <c r="O31" s="789">
        <v>0</v>
      </c>
      <c r="P31" s="789">
        <v>1486.6379999999999</v>
      </c>
      <c r="Q31" s="789">
        <v>0</v>
      </c>
      <c r="R31" s="789">
        <v>140289.709</v>
      </c>
      <c r="S31" s="789">
        <v>128.898</v>
      </c>
    </row>
    <row r="32" spans="3:19" s="24" customFormat="1" ht="32.25" customHeight="1">
      <c r="C32" s="559" t="s">
        <v>1067</v>
      </c>
      <c r="D32" s="283" t="s">
        <v>302</v>
      </c>
      <c r="E32" s="750">
        <v>79391890.974999994</v>
      </c>
      <c r="F32" s="750">
        <v>77129162.480000004</v>
      </c>
      <c r="G32" s="750">
        <v>2262612.4950000001</v>
      </c>
      <c r="H32" s="284">
        <v>1254750.8419999999</v>
      </c>
      <c r="I32" s="284">
        <v>0</v>
      </c>
      <c r="J32" s="284">
        <v>1254750.8419999999</v>
      </c>
      <c r="K32" s="284">
        <v>-243037.15000000002</v>
      </c>
      <c r="L32" s="284">
        <v>-156465.45599999998</v>
      </c>
      <c r="M32" s="284">
        <v>-86571.694000000003</v>
      </c>
      <c r="N32" s="284">
        <v>-500232.66599999997</v>
      </c>
      <c r="O32" s="284">
        <v>0</v>
      </c>
      <c r="P32" s="284">
        <v>-500232.66599999997</v>
      </c>
      <c r="Q32" s="284">
        <v>0</v>
      </c>
      <c r="R32" s="284">
        <v>23481819.382000003</v>
      </c>
      <c r="S32" s="284">
        <v>343285.87300000002</v>
      </c>
    </row>
    <row r="34" spans="4:4">
      <c r="D34" s="358" t="s">
        <v>1152</v>
      </c>
    </row>
  </sheetData>
  <mergeCells count="11">
    <mergeCell ref="S8:S9"/>
    <mergeCell ref="C2:T3"/>
    <mergeCell ref="E7:J7"/>
    <mergeCell ref="K7:P7"/>
    <mergeCell ref="Q7:Q9"/>
    <mergeCell ref="R7:S7"/>
    <mergeCell ref="E8:G8"/>
    <mergeCell ref="H8:J8"/>
    <mergeCell ref="K8:M8"/>
    <mergeCell ref="N8:P8"/>
    <mergeCell ref="R8:R9"/>
  </mergeCells>
  <pageMargins left="0.7" right="0.7" top="0.75" bottom="0.75" header="0.3" footer="0.3"/>
  <ignoredErrors>
    <ignoredError sqref="C10:C32" numberStoredAsText="1"/>
  </ignoredErrors>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4" tint="0.59999389629810485"/>
  </sheetPr>
  <dimension ref="A2:K14"/>
  <sheetViews>
    <sheetView workbookViewId="0"/>
  </sheetViews>
  <sheetFormatPr baseColWidth="10" defaultColWidth="11.46484375" defaultRowHeight="14.25"/>
  <cols>
    <col min="1" max="1" width="12.1328125" style="1" customWidth="1"/>
    <col min="2" max="2" width="3.6640625" style="1" customWidth="1"/>
    <col min="3" max="3" width="5.86328125" style="1" bestFit="1" customWidth="1"/>
    <col min="4" max="4" width="33.1328125" style="1" customWidth="1"/>
    <col min="5" max="6" width="11.46484375" style="1" customWidth="1"/>
    <col min="7" max="7" width="11.86328125" style="1" bestFit="1" customWidth="1"/>
    <col min="8" max="8" width="12" style="1" bestFit="1" customWidth="1"/>
    <col min="9" max="9" width="16.86328125" style="1" customWidth="1"/>
    <col min="10" max="10" width="12" style="1" bestFit="1" customWidth="1"/>
    <col min="11" max="16384" width="11.46484375" style="1"/>
  </cols>
  <sheetData>
    <row r="2" spans="1:11" ht="15" customHeight="1">
      <c r="C2" s="966" t="s">
        <v>1975</v>
      </c>
      <c r="D2" s="966"/>
      <c r="E2" s="966"/>
      <c r="F2" s="966"/>
      <c r="G2" s="966"/>
      <c r="H2" s="966"/>
      <c r="I2" s="966"/>
      <c r="J2" s="966"/>
      <c r="K2" s="966"/>
    </row>
    <row r="3" spans="1:11" ht="15" customHeight="1">
      <c r="C3" s="966"/>
      <c r="D3" s="966"/>
      <c r="E3" s="966"/>
      <c r="F3" s="966"/>
      <c r="G3" s="966"/>
      <c r="H3" s="966"/>
      <c r="I3" s="966"/>
      <c r="J3" s="966"/>
      <c r="K3" s="966"/>
    </row>
    <row r="4" spans="1:11">
      <c r="A4" s="250" t="s">
        <v>191</v>
      </c>
    </row>
    <row r="5" spans="1:11" ht="15.4">
      <c r="A5" s="43" t="s">
        <v>112</v>
      </c>
      <c r="C5" s="2"/>
      <c r="D5" s="2"/>
      <c r="E5" s="2"/>
      <c r="F5" s="2"/>
      <c r="G5" s="2"/>
      <c r="H5" s="2"/>
      <c r="I5" s="2"/>
      <c r="J5" s="2"/>
      <c r="K5" s="2"/>
    </row>
    <row r="6" spans="1:11" ht="15.4">
      <c r="A6" s="43"/>
      <c r="C6" s="2"/>
      <c r="D6" s="2"/>
      <c r="E6" s="2"/>
      <c r="F6" s="2"/>
      <c r="G6" s="2"/>
      <c r="H6" s="2"/>
      <c r="I6" s="2"/>
      <c r="J6" s="2"/>
      <c r="K6" s="2"/>
    </row>
    <row r="7" spans="1:11">
      <c r="C7" s="291"/>
      <c r="D7" s="2"/>
      <c r="E7" s="299" t="s">
        <v>204</v>
      </c>
      <c r="F7" s="299" t="s">
        <v>205</v>
      </c>
      <c r="G7" s="299" t="s">
        <v>206</v>
      </c>
      <c r="H7" s="299" t="s">
        <v>207</v>
      </c>
      <c r="I7" s="299" t="s">
        <v>208</v>
      </c>
      <c r="J7" s="299" t="s">
        <v>265</v>
      </c>
    </row>
    <row r="8" spans="1:11" ht="32.25" customHeight="1" thickBot="1">
      <c r="C8" s="292"/>
      <c r="D8" s="2"/>
      <c r="E8" s="1042" t="s">
        <v>1068</v>
      </c>
      <c r="F8" s="1042"/>
      <c r="G8" s="1042"/>
      <c r="H8" s="1042"/>
      <c r="I8" s="1042"/>
      <c r="J8" s="1042"/>
    </row>
    <row r="9" spans="1:11" ht="30.4" thickBot="1">
      <c r="C9" s="292"/>
      <c r="D9" s="2"/>
      <c r="E9" s="293" t="s">
        <v>983</v>
      </c>
      <c r="F9" s="293" t="s">
        <v>1069</v>
      </c>
      <c r="G9" s="293" t="s">
        <v>1070</v>
      </c>
      <c r="H9" s="293" t="s">
        <v>1071</v>
      </c>
      <c r="I9" s="293" t="s">
        <v>1072</v>
      </c>
      <c r="J9" s="294" t="s">
        <v>302</v>
      </c>
    </row>
    <row r="10" spans="1:11" s="646" customFormat="1" ht="24" customHeight="1">
      <c r="C10" s="295">
        <v>1</v>
      </c>
      <c r="D10" s="207" t="s">
        <v>1038</v>
      </c>
      <c r="E10" s="297">
        <v>531544.82331000129</v>
      </c>
      <c r="F10" s="297">
        <v>3589182.3277400006</v>
      </c>
      <c r="G10" s="297">
        <v>7585480.7312599998</v>
      </c>
      <c r="H10" s="297">
        <v>34991226.701679997</v>
      </c>
      <c r="I10" s="297">
        <v>-338233.0101599996</v>
      </c>
      <c r="J10" s="297">
        <v>46359201.573830001</v>
      </c>
    </row>
    <row r="11" spans="1:11" s="646" customFormat="1" ht="24" customHeight="1">
      <c r="C11" s="295">
        <v>2</v>
      </c>
      <c r="D11" s="203" t="s">
        <v>1054</v>
      </c>
      <c r="E11" s="298">
        <v>0</v>
      </c>
      <c r="F11" s="298">
        <v>19864.283390000001</v>
      </c>
      <c r="G11" s="298">
        <v>3419116.3661700003</v>
      </c>
      <c r="H11" s="298">
        <v>8248183.0208099997</v>
      </c>
      <c r="I11" s="298">
        <v>280.63595000000004</v>
      </c>
      <c r="J11" s="298">
        <v>11687444.30632</v>
      </c>
    </row>
    <row r="12" spans="1:11" s="290" customFormat="1" ht="24" customHeight="1">
      <c r="C12" s="296">
        <v>3</v>
      </c>
      <c r="D12" s="772" t="s">
        <v>302</v>
      </c>
      <c r="E12" s="282">
        <v>531544.82331000129</v>
      </c>
      <c r="F12" s="282">
        <v>3609046.6111300006</v>
      </c>
      <c r="G12" s="282">
        <v>11004597.09743</v>
      </c>
      <c r="H12" s="282">
        <v>43239409.722489998</v>
      </c>
      <c r="I12" s="282">
        <v>-337952.37420999957</v>
      </c>
      <c r="J12" s="282">
        <v>58046645.880150005</v>
      </c>
    </row>
    <row r="14" spans="1:11">
      <c r="D14" s="358" t="s">
        <v>1152</v>
      </c>
    </row>
  </sheetData>
  <mergeCells count="2">
    <mergeCell ref="C2:K3"/>
    <mergeCell ref="E8:J8"/>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4" tint="0.59999389629810485"/>
  </sheetPr>
  <dimension ref="A2:F17"/>
  <sheetViews>
    <sheetView workbookViewId="0"/>
  </sheetViews>
  <sheetFormatPr baseColWidth="10" defaultColWidth="11.46484375" defaultRowHeight="14.25"/>
  <cols>
    <col min="1" max="1" width="12.1328125" style="1" customWidth="1"/>
    <col min="2" max="2" width="3.6640625" style="1" customWidth="1"/>
    <col min="3" max="3" width="5.53125" style="1" customWidth="1"/>
    <col min="4" max="4" width="60.46484375" style="1" customWidth="1"/>
    <col min="5" max="5" width="23.53125" style="1" bestFit="1" customWidth="1"/>
    <col min="6" max="6" width="11.46484375" style="1" customWidth="1"/>
    <col min="7" max="16384" width="11.46484375" style="1"/>
  </cols>
  <sheetData>
    <row r="2" spans="1:6" ht="15" customHeight="1">
      <c r="C2" s="966" t="s">
        <v>1976</v>
      </c>
      <c r="D2" s="966"/>
      <c r="E2" s="966"/>
      <c r="F2" s="966"/>
    </row>
    <row r="3" spans="1:6" ht="15" customHeight="1">
      <c r="C3" s="966"/>
      <c r="D3" s="966"/>
      <c r="E3" s="966"/>
      <c r="F3" s="966"/>
    </row>
    <row r="4" spans="1:6">
      <c r="A4" s="250" t="s">
        <v>191</v>
      </c>
    </row>
    <row r="5" spans="1:6" ht="15.4">
      <c r="A5" s="43" t="s">
        <v>115</v>
      </c>
      <c r="C5" s="2"/>
      <c r="D5" s="2"/>
      <c r="E5" s="2"/>
      <c r="F5" s="2"/>
    </row>
    <row r="6" spans="1:6">
      <c r="D6" s="2"/>
      <c r="E6" s="2"/>
      <c r="F6" s="2"/>
    </row>
    <row r="7" spans="1:6" ht="14.65" thickBot="1">
      <c r="D7" s="2"/>
      <c r="E7" s="2"/>
      <c r="F7" s="2"/>
    </row>
    <row r="8" spans="1:6" ht="15">
      <c r="C8" s="300"/>
      <c r="D8" s="2"/>
      <c r="E8" s="774" t="s">
        <v>204</v>
      </c>
    </row>
    <row r="9" spans="1:6" ht="33.75" customHeight="1">
      <c r="C9" s="301"/>
      <c r="D9" s="304"/>
      <c r="E9" s="776" t="s">
        <v>1073</v>
      </c>
    </row>
    <row r="10" spans="1:6">
      <c r="B10" s="525"/>
      <c r="C10" s="752" t="s">
        <v>1037</v>
      </c>
      <c r="D10" s="647" t="s">
        <v>1074</v>
      </c>
      <c r="E10" s="648">
        <v>942023.84199999995</v>
      </c>
    </row>
    <row r="11" spans="1:6">
      <c r="B11" s="525"/>
      <c r="C11" s="560" t="s">
        <v>1039</v>
      </c>
      <c r="D11" s="303" t="s">
        <v>1075</v>
      </c>
      <c r="E11" s="306">
        <v>476774</v>
      </c>
    </row>
    <row r="12" spans="1:6">
      <c r="B12" s="525"/>
      <c r="C12" s="560" t="s">
        <v>1041</v>
      </c>
      <c r="D12" s="303" t="s">
        <v>1076</v>
      </c>
      <c r="E12" s="306">
        <v>-289056</v>
      </c>
    </row>
    <row r="13" spans="1:6">
      <c r="B13" s="525"/>
      <c r="C13" s="560" t="s">
        <v>1043</v>
      </c>
      <c r="D13" s="302" t="s">
        <v>1077</v>
      </c>
      <c r="E13" s="306">
        <v>-128047</v>
      </c>
    </row>
    <row r="14" spans="1:6">
      <c r="B14" s="525"/>
      <c r="C14" s="560" t="s">
        <v>1045</v>
      </c>
      <c r="D14" s="303" t="s">
        <v>1078</v>
      </c>
      <c r="E14" s="306">
        <v>-161009</v>
      </c>
    </row>
    <row r="15" spans="1:6">
      <c r="B15" s="525"/>
      <c r="C15" s="752" t="s">
        <v>1047</v>
      </c>
      <c r="D15" s="772" t="s">
        <v>1079</v>
      </c>
      <c r="E15" s="305">
        <v>1129741.8419999999</v>
      </c>
    </row>
    <row r="16" spans="1:6">
      <c r="B16" s="525"/>
      <c r="C16" s="525"/>
    </row>
    <row r="17" spans="4:4">
      <c r="D17" s="358" t="s">
        <v>1152</v>
      </c>
    </row>
  </sheetData>
  <mergeCells count="1">
    <mergeCell ref="C2:F3"/>
  </mergeCells>
  <pageMargins left="0.7" right="0.7" top="0.75" bottom="0.75" header="0.3" footer="0.3"/>
  <ignoredErrors>
    <ignoredError sqref="C10:C15" numberStoredAsText="1"/>
  </ignoredErrors>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4" tint="0.59999389629810485"/>
  </sheetPr>
  <dimension ref="A2:M22"/>
  <sheetViews>
    <sheetView zoomScale="85" zoomScaleNormal="85" workbookViewId="0"/>
  </sheetViews>
  <sheetFormatPr baseColWidth="10" defaultColWidth="11.46484375" defaultRowHeight="14.25"/>
  <cols>
    <col min="1" max="1" width="12.1328125" style="1" customWidth="1"/>
    <col min="2" max="2" width="3.6640625" style="1" customWidth="1"/>
    <col min="3" max="3" width="4.46484375" style="1" bestFit="1" customWidth="1"/>
    <col min="4" max="4" width="32.53125" style="1" customWidth="1"/>
    <col min="5" max="5" width="16" style="1" customWidth="1"/>
    <col min="6" max="6" width="11.46484375" style="1" customWidth="1"/>
    <col min="7" max="8" width="11.46484375" style="1"/>
    <col min="9" max="10" width="16.33203125" style="1" customWidth="1"/>
    <col min="11" max="11" width="11.46484375" style="1"/>
    <col min="12" max="12" width="24.86328125" style="1" customWidth="1"/>
    <col min="13" max="16384" width="11.46484375" style="1"/>
  </cols>
  <sheetData>
    <row r="2" spans="1:13" ht="15" customHeight="1">
      <c r="C2" s="966" t="s">
        <v>1977</v>
      </c>
      <c r="D2" s="966"/>
      <c r="E2" s="966"/>
      <c r="F2" s="966"/>
      <c r="G2" s="966"/>
      <c r="H2" s="966"/>
      <c r="I2" s="966"/>
      <c r="J2" s="966"/>
      <c r="K2" s="966"/>
      <c r="L2" s="966"/>
      <c r="M2" s="966"/>
    </row>
    <row r="3" spans="1:13" ht="15" customHeight="1">
      <c r="C3" s="966"/>
      <c r="D3" s="966"/>
      <c r="E3" s="966"/>
      <c r="F3" s="966"/>
      <c r="G3" s="966"/>
      <c r="H3" s="966"/>
      <c r="I3" s="966"/>
      <c r="J3" s="966"/>
      <c r="K3" s="966"/>
      <c r="L3" s="966"/>
      <c r="M3" s="966"/>
    </row>
    <row r="4" spans="1:13">
      <c r="A4" s="250" t="s">
        <v>191</v>
      </c>
    </row>
    <row r="5" spans="1:13" ht="15.4">
      <c r="A5" s="43" t="s">
        <v>118</v>
      </c>
      <c r="C5" s="2"/>
      <c r="D5" s="2"/>
      <c r="E5" s="2"/>
      <c r="F5" s="2"/>
      <c r="G5" s="2"/>
      <c r="H5" s="2"/>
      <c r="I5" s="2"/>
      <c r="J5" s="2"/>
      <c r="K5" s="2"/>
    </row>
    <row r="6" spans="1:13" ht="15">
      <c r="C6" s="771"/>
      <c r="D6" s="771"/>
      <c r="E6" s="766" t="s">
        <v>204</v>
      </c>
      <c r="F6" s="766" t="s">
        <v>205</v>
      </c>
      <c r="G6" s="766" t="s">
        <v>206</v>
      </c>
      <c r="H6" s="766" t="s">
        <v>207</v>
      </c>
      <c r="I6" s="766" t="s">
        <v>208</v>
      </c>
      <c r="J6" s="766" t="s">
        <v>265</v>
      </c>
      <c r="K6" s="766" t="s">
        <v>266</v>
      </c>
      <c r="L6" s="766" t="s">
        <v>320</v>
      </c>
    </row>
    <row r="7" spans="1:13" ht="76.5" customHeight="1" thickBot="1">
      <c r="C7" s="771"/>
      <c r="D7" s="771"/>
      <c r="E7" s="1043" t="s">
        <v>1080</v>
      </c>
      <c r="F7" s="1043"/>
      <c r="G7" s="1043"/>
      <c r="H7" s="1043"/>
      <c r="I7" s="1043" t="s">
        <v>1023</v>
      </c>
      <c r="J7" s="1043"/>
      <c r="K7" s="1044" t="s">
        <v>1081</v>
      </c>
      <c r="L7" s="1043"/>
    </row>
    <row r="8" spans="1:13" ht="42" customHeight="1" thickBot="1">
      <c r="C8" s="771"/>
      <c r="D8" s="771"/>
      <c r="E8" s="1045" t="s">
        <v>1082</v>
      </c>
      <c r="F8" s="1046" t="s">
        <v>1083</v>
      </c>
      <c r="G8" s="1046"/>
      <c r="H8" s="1046"/>
      <c r="I8" s="1047" t="s">
        <v>1084</v>
      </c>
      <c r="J8" s="1047" t="s">
        <v>1085</v>
      </c>
      <c r="K8" s="308"/>
      <c r="L8" s="1047" t="s">
        <v>1086</v>
      </c>
    </row>
    <row r="9" spans="1:13" ht="52.15" thickBot="1">
      <c r="C9" s="771"/>
      <c r="D9" s="771"/>
      <c r="E9" s="1045"/>
      <c r="F9" s="770"/>
      <c r="G9" s="765" t="s">
        <v>1087</v>
      </c>
      <c r="H9" s="765" t="s">
        <v>1088</v>
      </c>
      <c r="I9" s="1047"/>
      <c r="J9" s="1047"/>
      <c r="K9" s="767"/>
      <c r="L9" s="1047"/>
    </row>
    <row r="10" spans="1:13" s="24" customFormat="1" ht="25.5">
      <c r="C10" s="773" t="s">
        <v>1035</v>
      </c>
      <c r="D10" s="773" t="s">
        <v>1036</v>
      </c>
      <c r="E10" s="309">
        <v>0</v>
      </c>
      <c r="F10" s="309">
        <v>0</v>
      </c>
      <c r="G10" s="309">
        <v>0</v>
      </c>
      <c r="H10" s="310">
        <v>0</v>
      </c>
      <c r="I10" s="310">
        <v>0</v>
      </c>
      <c r="J10" s="310">
        <v>0</v>
      </c>
      <c r="K10" s="310">
        <v>0</v>
      </c>
      <c r="L10" s="310">
        <v>0</v>
      </c>
    </row>
    <row r="11" spans="1:13" s="24" customFormat="1" ht="16.5" customHeight="1">
      <c r="C11" s="773" t="s">
        <v>1037</v>
      </c>
      <c r="D11" s="773" t="s">
        <v>1038</v>
      </c>
      <c r="E11" s="309">
        <v>402208</v>
      </c>
      <c r="F11" s="309">
        <v>445899</v>
      </c>
      <c r="G11" s="309">
        <v>445898</v>
      </c>
      <c r="H11" s="310">
        <v>445898</v>
      </c>
      <c r="I11" s="310">
        <v>-19981</v>
      </c>
      <c r="J11" s="310">
        <v>-243165</v>
      </c>
      <c r="K11" s="310">
        <v>422813.29361000005</v>
      </c>
      <c r="L11" s="310">
        <v>125749.68952</v>
      </c>
    </row>
    <row r="12" spans="1:13" s="24" customFormat="1" ht="16.5" customHeight="1">
      <c r="C12" s="312" t="s">
        <v>1039</v>
      </c>
      <c r="D12" s="312" t="s">
        <v>1040</v>
      </c>
      <c r="E12" s="309">
        <v>0</v>
      </c>
      <c r="F12" s="309">
        <v>0</v>
      </c>
      <c r="G12" s="309">
        <v>0</v>
      </c>
      <c r="H12" s="310">
        <v>0</v>
      </c>
      <c r="I12" s="310">
        <v>0</v>
      </c>
      <c r="J12" s="310">
        <v>0</v>
      </c>
      <c r="K12" s="310">
        <v>0</v>
      </c>
      <c r="L12" s="310">
        <v>0</v>
      </c>
    </row>
    <row r="13" spans="1:13" s="24" customFormat="1" ht="16.5" customHeight="1">
      <c r="C13" s="312" t="s">
        <v>1041</v>
      </c>
      <c r="D13" s="312" t="s">
        <v>1042</v>
      </c>
      <c r="E13" s="309">
        <v>3120</v>
      </c>
      <c r="F13" s="309">
        <v>47</v>
      </c>
      <c r="G13" s="309">
        <v>47</v>
      </c>
      <c r="H13" s="310">
        <v>47</v>
      </c>
      <c r="I13" s="310">
        <v>0</v>
      </c>
      <c r="J13" s="310">
        <v>-29</v>
      </c>
      <c r="K13" s="310">
        <v>17</v>
      </c>
      <c r="L13" s="310">
        <v>17</v>
      </c>
    </row>
    <row r="14" spans="1:13" s="24" customFormat="1" ht="16.5" customHeight="1">
      <c r="C14" s="312" t="s">
        <v>1043</v>
      </c>
      <c r="D14" s="312" t="s">
        <v>1044</v>
      </c>
      <c r="E14" s="309">
        <v>0</v>
      </c>
      <c r="F14" s="309">
        <v>0</v>
      </c>
      <c r="G14" s="309">
        <v>0</v>
      </c>
      <c r="H14" s="310">
        <v>0</v>
      </c>
      <c r="I14" s="310">
        <v>0</v>
      </c>
      <c r="J14" s="310">
        <v>0</v>
      </c>
      <c r="K14" s="310">
        <v>0</v>
      </c>
      <c r="L14" s="310">
        <v>0</v>
      </c>
    </row>
    <row r="15" spans="1:13" s="24" customFormat="1" ht="16.5" customHeight="1">
      <c r="C15" s="312" t="s">
        <v>1045</v>
      </c>
      <c r="D15" s="312" t="s">
        <v>1046</v>
      </c>
      <c r="E15" s="309">
        <v>1916</v>
      </c>
      <c r="F15" s="309">
        <v>14066</v>
      </c>
      <c r="G15" s="309">
        <v>14066</v>
      </c>
      <c r="H15" s="310">
        <v>14066</v>
      </c>
      <c r="I15" s="310">
        <v>-193</v>
      </c>
      <c r="J15" s="310">
        <v>-9146</v>
      </c>
      <c r="K15" s="310">
        <v>175.02933000000002</v>
      </c>
      <c r="L15" s="310">
        <v>62.029330000000002</v>
      </c>
    </row>
    <row r="16" spans="1:13" s="24" customFormat="1" ht="16.5" customHeight="1">
      <c r="C16" s="312" t="s">
        <v>1047</v>
      </c>
      <c r="D16" s="312" t="s">
        <v>1048</v>
      </c>
      <c r="E16" s="309">
        <v>189022</v>
      </c>
      <c r="F16" s="309">
        <v>317823</v>
      </c>
      <c r="G16" s="309">
        <v>317822</v>
      </c>
      <c r="H16" s="310">
        <v>317822</v>
      </c>
      <c r="I16" s="310">
        <v>-12740</v>
      </c>
      <c r="J16" s="310">
        <v>-189538</v>
      </c>
      <c r="K16" s="310">
        <v>183510.84487</v>
      </c>
      <c r="L16" s="310">
        <v>63063.085859999999</v>
      </c>
    </row>
    <row r="17" spans="3:12" s="24" customFormat="1" ht="16.5" customHeight="1">
      <c r="C17" s="312" t="s">
        <v>1049</v>
      </c>
      <c r="D17" s="312" t="s">
        <v>1052</v>
      </c>
      <c r="E17" s="309">
        <v>208150</v>
      </c>
      <c r="F17" s="309">
        <v>113963</v>
      </c>
      <c r="G17" s="309">
        <v>113963</v>
      </c>
      <c r="H17" s="310">
        <v>113963</v>
      </c>
      <c r="I17" s="310">
        <v>-7048</v>
      </c>
      <c r="J17" s="310">
        <v>-44452</v>
      </c>
      <c r="K17" s="310">
        <v>239110.41941</v>
      </c>
      <c r="L17" s="310">
        <v>62607.574329999996</v>
      </c>
    </row>
    <row r="18" spans="3:12" s="24" customFormat="1" ht="16.5" customHeight="1">
      <c r="C18" s="773" t="s">
        <v>1051</v>
      </c>
      <c r="D18" s="773" t="s">
        <v>1054</v>
      </c>
      <c r="E18" s="309">
        <v>0</v>
      </c>
      <c r="F18" s="309">
        <v>0</v>
      </c>
      <c r="G18" s="309">
        <v>0</v>
      </c>
      <c r="H18" s="310">
        <v>0</v>
      </c>
      <c r="I18" s="310">
        <v>0</v>
      </c>
      <c r="J18" s="310">
        <v>0</v>
      </c>
      <c r="K18" s="310">
        <v>0</v>
      </c>
      <c r="L18" s="310">
        <v>0</v>
      </c>
    </row>
    <row r="19" spans="3:12" s="24" customFormat="1" ht="13.15">
      <c r="C19" s="773" t="s">
        <v>1053</v>
      </c>
      <c r="D19" s="773" t="s">
        <v>1089</v>
      </c>
      <c r="E19" s="309">
        <v>11959.79506</v>
      </c>
      <c r="F19" s="309">
        <v>119</v>
      </c>
      <c r="G19" s="309">
        <v>119</v>
      </c>
      <c r="H19" s="310">
        <v>119</v>
      </c>
      <c r="I19" s="310">
        <v>182</v>
      </c>
      <c r="J19" s="310">
        <v>1421</v>
      </c>
      <c r="K19" s="310">
        <v>4159.3550599999999</v>
      </c>
      <c r="L19" s="310">
        <v>0</v>
      </c>
    </row>
    <row r="20" spans="3:12" s="307" customFormat="1" ht="27.75" customHeight="1">
      <c r="C20" s="311">
        <v>100</v>
      </c>
      <c r="D20" s="311" t="s">
        <v>302</v>
      </c>
      <c r="E20" s="311">
        <v>414167.79505999997</v>
      </c>
      <c r="F20" s="311">
        <v>446018</v>
      </c>
      <c r="G20" s="311">
        <v>446017</v>
      </c>
      <c r="H20" s="311">
        <v>446017</v>
      </c>
      <c r="I20" s="311">
        <v>-19799</v>
      </c>
      <c r="J20" s="311">
        <v>-241744</v>
      </c>
      <c r="K20" s="311">
        <v>426972.64867000002</v>
      </c>
      <c r="L20" s="311">
        <v>125749.68952</v>
      </c>
    </row>
    <row r="22" spans="3:12">
      <c r="D22" s="358" t="s">
        <v>1152</v>
      </c>
    </row>
  </sheetData>
  <mergeCells count="9">
    <mergeCell ref="C2:M3"/>
    <mergeCell ref="E7:H7"/>
    <mergeCell ref="I7:J7"/>
    <mergeCell ref="K7:L7"/>
    <mergeCell ref="E8:E9"/>
    <mergeCell ref="F8:H8"/>
    <mergeCell ref="I8:I9"/>
    <mergeCell ref="J8:J9"/>
    <mergeCell ref="L8:L9"/>
  </mergeCells>
  <pageMargins left="0.7" right="0.7" top="0.75" bottom="0.75" header="0.3" footer="0.3"/>
  <ignoredErrors>
    <ignoredError sqref="C10:C20" numberStoredAsText="1"/>
  </ignoredErrors>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4" tint="0.59999389629810485"/>
  </sheetPr>
  <dimension ref="A2:Q42"/>
  <sheetViews>
    <sheetView zoomScaleNormal="100" workbookViewId="0"/>
  </sheetViews>
  <sheetFormatPr baseColWidth="10" defaultColWidth="11.46484375" defaultRowHeight="14.25"/>
  <cols>
    <col min="1" max="1" width="12.1328125" style="1" customWidth="1"/>
    <col min="2" max="2" width="3.6640625" style="1" customWidth="1"/>
    <col min="3" max="3" width="5" style="1" bestFit="1" customWidth="1"/>
    <col min="4" max="4" width="33.46484375" style="1" customWidth="1"/>
    <col min="5" max="6" width="11.46484375" style="1" customWidth="1"/>
    <col min="7" max="16384" width="11.46484375" style="1"/>
  </cols>
  <sheetData>
    <row r="2" spans="1:17" ht="15" customHeight="1">
      <c r="C2" s="966" t="s">
        <v>1978</v>
      </c>
      <c r="D2" s="966"/>
      <c r="E2" s="966"/>
      <c r="F2" s="966"/>
      <c r="G2" s="966"/>
      <c r="H2" s="966"/>
      <c r="I2" s="966"/>
      <c r="J2" s="966"/>
      <c r="K2" s="966"/>
      <c r="L2" s="966"/>
      <c r="M2" s="966"/>
      <c r="N2" s="966"/>
      <c r="O2" s="966"/>
      <c r="P2" s="966"/>
      <c r="Q2" s="966"/>
    </row>
    <row r="3" spans="1:17" ht="15" customHeight="1">
      <c r="C3" s="966"/>
      <c r="D3" s="966"/>
      <c r="E3" s="966"/>
      <c r="F3" s="966"/>
      <c r="G3" s="966"/>
      <c r="H3" s="966"/>
      <c r="I3" s="966"/>
      <c r="J3" s="966"/>
      <c r="K3" s="966"/>
      <c r="L3" s="966"/>
      <c r="M3" s="966"/>
      <c r="N3" s="966"/>
      <c r="O3" s="966"/>
      <c r="P3" s="966"/>
      <c r="Q3" s="966"/>
    </row>
    <row r="4" spans="1:17">
      <c r="A4" s="250" t="s">
        <v>191</v>
      </c>
    </row>
    <row r="5" spans="1:17" ht="15.4">
      <c r="A5" s="43" t="s">
        <v>121</v>
      </c>
      <c r="C5" s="2"/>
      <c r="D5" s="2"/>
      <c r="E5" s="2"/>
      <c r="F5" s="2"/>
      <c r="G5" s="2"/>
      <c r="H5" s="2"/>
      <c r="I5" s="2"/>
      <c r="J5" s="2"/>
      <c r="K5" s="2"/>
    </row>
    <row r="6" spans="1:17" s="2" customFormat="1" ht="15">
      <c r="C6" s="771"/>
      <c r="D6" s="771"/>
      <c r="E6" s="526" t="s">
        <v>204</v>
      </c>
      <c r="F6" s="527" t="s">
        <v>205</v>
      </c>
      <c r="G6" s="527" t="s">
        <v>206</v>
      </c>
      <c r="H6" s="526" t="s">
        <v>207</v>
      </c>
      <c r="I6" s="527" t="s">
        <v>208</v>
      </c>
      <c r="J6" s="527" t="s">
        <v>265</v>
      </c>
      <c r="K6" s="527" t="s">
        <v>266</v>
      </c>
      <c r="L6" s="527" t="s">
        <v>320</v>
      </c>
      <c r="M6" s="527" t="s">
        <v>965</v>
      </c>
      <c r="N6" s="527" t="s">
        <v>966</v>
      </c>
      <c r="O6" s="527" t="s">
        <v>967</v>
      </c>
      <c r="P6" s="527" t="s">
        <v>968</v>
      </c>
    </row>
    <row r="7" spans="1:17" s="2" customFormat="1" ht="39.75" customHeight="1" thickBot="1">
      <c r="C7" s="771"/>
      <c r="D7" s="771"/>
      <c r="E7" s="1049" t="s">
        <v>1022</v>
      </c>
      <c r="F7" s="1049"/>
      <c r="G7" s="1049"/>
      <c r="H7" s="1049"/>
      <c r="I7" s="1049"/>
      <c r="J7" s="1049"/>
      <c r="K7" s="1049"/>
      <c r="L7" s="1049"/>
      <c r="M7" s="1049"/>
      <c r="N7" s="1049"/>
      <c r="O7" s="1049"/>
      <c r="P7" s="1049"/>
    </row>
    <row r="8" spans="1:17" s="2" customFormat="1" ht="47.25" customHeight="1" thickBot="1">
      <c r="C8" s="771"/>
      <c r="D8" s="771"/>
      <c r="E8" s="1050" t="s">
        <v>1026</v>
      </c>
      <c r="F8" s="1051"/>
      <c r="G8" s="1051"/>
      <c r="H8" s="1051" t="s">
        <v>1027</v>
      </c>
      <c r="I8" s="1051"/>
      <c r="J8" s="1051"/>
      <c r="K8" s="1051"/>
      <c r="L8" s="1051"/>
      <c r="M8" s="1051"/>
      <c r="N8" s="1051"/>
      <c r="O8" s="1051"/>
      <c r="P8" s="1052"/>
    </row>
    <row r="9" spans="1:17" s="2" customFormat="1" ht="13.9" thickBot="1">
      <c r="C9" s="1053"/>
      <c r="D9" s="1053"/>
      <c r="E9" s="1054"/>
      <c r="F9" s="1056" t="s">
        <v>1090</v>
      </c>
      <c r="G9" s="1057" t="s">
        <v>1091</v>
      </c>
      <c r="H9" s="1060"/>
      <c r="I9" s="1064" t="s">
        <v>1092</v>
      </c>
      <c r="J9" s="1048" t="s">
        <v>1093</v>
      </c>
      <c r="K9" s="1048" t="s">
        <v>1094</v>
      </c>
      <c r="L9" s="1048" t="s">
        <v>1095</v>
      </c>
      <c r="M9" s="1048" t="s">
        <v>1096</v>
      </c>
      <c r="N9" s="1048" t="s">
        <v>1097</v>
      </c>
      <c r="O9" s="1048" t="s">
        <v>1098</v>
      </c>
      <c r="P9" s="1063" t="s">
        <v>1087</v>
      </c>
    </row>
    <row r="10" spans="1:17" s="2" customFormat="1" ht="13.9" thickBot="1">
      <c r="C10" s="1053"/>
      <c r="D10" s="1053"/>
      <c r="E10" s="1055"/>
      <c r="F10" s="1056"/>
      <c r="G10" s="1058"/>
      <c r="H10" s="1061"/>
      <c r="I10" s="1064"/>
      <c r="J10" s="1048"/>
      <c r="K10" s="1048"/>
      <c r="L10" s="1048"/>
      <c r="M10" s="1048"/>
      <c r="N10" s="1048"/>
      <c r="O10" s="1048"/>
      <c r="P10" s="1063"/>
    </row>
    <row r="11" spans="1:17" s="2" customFormat="1" ht="15.4" thickBot="1">
      <c r="C11" s="771"/>
      <c r="D11" s="771"/>
      <c r="E11" s="528"/>
      <c r="F11" s="1056"/>
      <c r="G11" s="1059"/>
      <c r="H11" s="1062"/>
      <c r="I11" s="1064"/>
      <c r="J11" s="1048"/>
      <c r="K11" s="1048"/>
      <c r="L11" s="1048"/>
      <c r="M11" s="1048"/>
      <c r="N11" s="1048"/>
      <c r="O11" s="1048"/>
      <c r="P11" s="1063"/>
    </row>
    <row r="12" spans="1:17" s="26" customFormat="1" ht="40.5" customHeight="1">
      <c r="C12" s="535" t="s">
        <v>1035</v>
      </c>
      <c r="D12" s="536" t="s">
        <v>1036</v>
      </c>
      <c r="E12" s="537">
        <v>7388146.9970000004</v>
      </c>
      <c r="F12" s="538">
        <v>7388146.9970000004</v>
      </c>
      <c r="G12" s="538">
        <v>0</v>
      </c>
      <c r="H12" s="537">
        <v>0</v>
      </c>
      <c r="I12" s="538">
        <v>0</v>
      </c>
      <c r="J12" s="538">
        <v>0</v>
      </c>
      <c r="K12" s="538">
        <v>0</v>
      </c>
      <c r="L12" s="538">
        <v>0</v>
      </c>
      <c r="M12" s="538">
        <v>0</v>
      </c>
      <c r="N12" s="538">
        <v>0</v>
      </c>
      <c r="O12" s="538">
        <v>0</v>
      </c>
      <c r="P12" s="538">
        <v>0</v>
      </c>
    </row>
    <row r="13" spans="1:17" s="26" customFormat="1" ht="18" customHeight="1">
      <c r="C13" s="529" t="s">
        <v>1037</v>
      </c>
      <c r="D13" s="216" t="s">
        <v>1038</v>
      </c>
      <c r="E13" s="530">
        <v>46063828.978</v>
      </c>
      <c r="F13" s="531">
        <v>45455621.434</v>
      </c>
      <c r="G13" s="531">
        <v>608207.54399999999</v>
      </c>
      <c r="H13" s="530">
        <v>1129741.8419999999</v>
      </c>
      <c r="I13" s="531">
        <v>423796.98300000001</v>
      </c>
      <c r="J13" s="531">
        <v>87003.179000000004</v>
      </c>
      <c r="K13" s="531">
        <v>116553.011</v>
      </c>
      <c r="L13" s="531">
        <v>119406.64200000001</v>
      </c>
      <c r="M13" s="531">
        <v>268220.136</v>
      </c>
      <c r="N13" s="531">
        <v>52326.18</v>
      </c>
      <c r="O13" s="531">
        <v>62435.71</v>
      </c>
      <c r="P13" s="531">
        <v>1129741.8419999999</v>
      </c>
    </row>
    <row r="14" spans="1:17" s="26" customFormat="1" ht="18" customHeight="1">
      <c r="C14" s="532" t="s">
        <v>1039</v>
      </c>
      <c r="D14" s="734" t="s">
        <v>1040</v>
      </c>
      <c r="E14" s="530">
        <v>0</v>
      </c>
      <c r="F14" s="531">
        <v>0</v>
      </c>
      <c r="G14" s="531">
        <v>0</v>
      </c>
      <c r="H14" s="530">
        <v>0</v>
      </c>
      <c r="I14" s="531">
        <v>0</v>
      </c>
      <c r="J14" s="531">
        <v>0</v>
      </c>
      <c r="K14" s="531">
        <v>0</v>
      </c>
      <c r="L14" s="531">
        <v>0</v>
      </c>
      <c r="M14" s="531">
        <v>0</v>
      </c>
      <c r="N14" s="531">
        <v>0</v>
      </c>
      <c r="O14" s="531">
        <v>0</v>
      </c>
      <c r="P14" s="531">
        <v>0</v>
      </c>
    </row>
    <row r="15" spans="1:17" s="26" customFormat="1" ht="18" customHeight="1">
      <c r="C15" s="532" t="s">
        <v>1041</v>
      </c>
      <c r="D15" s="734" t="s">
        <v>1042</v>
      </c>
      <c r="E15" s="530">
        <v>7676768.9199999999</v>
      </c>
      <c r="F15" s="531">
        <v>7638827.9199999999</v>
      </c>
      <c r="G15" s="531">
        <v>37941</v>
      </c>
      <c r="H15" s="530">
        <v>48</v>
      </c>
      <c r="I15" s="531">
        <v>48</v>
      </c>
      <c r="J15" s="531">
        <v>0</v>
      </c>
      <c r="K15" s="531">
        <v>0</v>
      </c>
      <c r="L15" s="531">
        <v>0</v>
      </c>
      <c r="M15" s="531">
        <v>0</v>
      </c>
      <c r="N15" s="531">
        <v>0</v>
      </c>
      <c r="O15" s="531">
        <v>0</v>
      </c>
      <c r="P15" s="531">
        <v>48</v>
      </c>
    </row>
    <row r="16" spans="1:17" s="26" customFormat="1" ht="18" customHeight="1">
      <c r="C16" s="532" t="s">
        <v>1043</v>
      </c>
      <c r="D16" s="734" t="s">
        <v>1044</v>
      </c>
      <c r="E16" s="530">
        <v>841442.01599999995</v>
      </c>
      <c r="F16" s="531">
        <v>841442.01599999995</v>
      </c>
      <c r="G16" s="531">
        <v>0</v>
      </c>
      <c r="H16" s="530">
        <v>3</v>
      </c>
      <c r="I16" s="531">
        <v>0</v>
      </c>
      <c r="J16" s="531">
        <v>0</v>
      </c>
      <c r="K16" s="531">
        <v>0</v>
      </c>
      <c r="L16" s="531">
        <v>0</v>
      </c>
      <c r="M16" s="531">
        <v>3</v>
      </c>
      <c r="N16" s="531">
        <v>0</v>
      </c>
      <c r="O16" s="531">
        <v>0</v>
      </c>
      <c r="P16" s="531">
        <v>3</v>
      </c>
    </row>
    <row r="17" spans="3:16" s="26" customFormat="1" ht="18" customHeight="1">
      <c r="C17" s="532" t="s">
        <v>1045</v>
      </c>
      <c r="D17" s="734" t="s">
        <v>1046</v>
      </c>
      <c r="E17" s="530">
        <v>1001027.205</v>
      </c>
      <c r="F17" s="531">
        <v>498474.20500000002</v>
      </c>
      <c r="G17" s="531">
        <v>502553</v>
      </c>
      <c r="H17" s="530">
        <v>14713.152</v>
      </c>
      <c r="I17" s="531">
        <v>14361.253000000001</v>
      </c>
      <c r="J17" s="531">
        <v>4</v>
      </c>
      <c r="K17" s="531">
        <v>86</v>
      </c>
      <c r="L17" s="531">
        <v>25.899000000000001</v>
      </c>
      <c r="M17" s="531">
        <v>0</v>
      </c>
      <c r="N17" s="531">
        <v>53</v>
      </c>
      <c r="O17" s="531">
        <v>183</v>
      </c>
      <c r="P17" s="531">
        <v>14713.152</v>
      </c>
    </row>
    <row r="18" spans="3:16" s="26" customFormat="1" ht="18" customHeight="1">
      <c r="C18" s="532" t="s">
        <v>1047</v>
      </c>
      <c r="D18" s="734" t="s">
        <v>1048</v>
      </c>
      <c r="E18" s="530">
        <v>16828464.217</v>
      </c>
      <c r="F18" s="531">
        <v>16807101.806000002</v>
      </c>
      <c r="G18" s="531">
        <v>21362.411</v>
      </c>
      <c r="H18" s="530">
        <v>702129.88699999999</v>
      </c>
      <c r="I18" s="531">
        <v>282620.66399999999</v>
      </c>
      <c r="J18" s="531">
        <v>37618.535000000003</v>
      </c>
      <c r="K18" s="531">
        <v>72654.873000000007</v>
      </c>
      <c r="L18" s="531">
        <v>75773.001999999993</v>
      </c>
      <c r="M18" s="531">
        <v>185798.40100000001</v>
      </c>
      <c r="N18" s="531">
        <v>29857.116000000002</v>
      </c>
      <c r="O18" s="531">
        <v>17807.297999999999</v>
      </c>
      <c r="P18" s="531">
        <v>702129.88699999999</v>
      </c>
    </row>
    <row r="19" spans="3:16" s="26" customFormat="1" ht="18" customHeight="1">
      <c r="C19" s="532" t="s">
        <v>1049</v>
      </c>
      <c r="D19" s="734" t="s">
        <v>1099</v>
      </c>
      <c r="E19" s="530">
        <v>7828849</v>
      </c>
      <c r="F19" s="531">
        <v>7814145.2700000005</v>
      </c>
      <c r="G19" s="531">
        <v>14703.73</v>
      </c>
      <c r="H19" s="530">
        <v>432132.223</v>
      </c>
      <c r="I19" s="531">
        <v>105603.45299999999</v>
      </c>
      <c r="J19" s="531">
        <v>23578.656999999999</v>
      </c>
      <c r="K19" s="531">
        <v>59575.546999999999</v>
      </c>
      <c r="L19" s="531">
        <v>67963.171000000002</v>
      </c>
      <c r="M19" s="531">
        <v>130646.88400000001</v>
      </c>
      <c r="N19" s="531">
        <v>29062.473000000002</v>
      </c>
      <c r="O19" s="531">
        <v>15702.038</v>
      </c>
      <c r="P19" s="531">
        <v>432132.223</v>
      </c>
    </row>
    <row r="20" spans="3:16" s="26" customFormat="1" ht="18" customHeight="1">
      <c r="C20" s="532" t="s">
        <v>1051</v>
      </c>
      <c r="D20" s="734" t="s">
        <v>1052</v>
      </c>
      <c r="E20" s="530">
        <v>19716126.620000001</v>
      </c>
      <c r="F20" s="531">
        <v>19669775.486000001</v>
      </c>
      <c r="G20" s="531">
        <v>46351.133000000002</v>
      </c>
      <c r="H20" s="530">
        <v>412847.80200000003</v>
      </c>
      <c r="I20" s="531">
        <v>126767.06600000001</v>
      </c>
      <c r="J20" s="531">
        <v>49380.644</v>
      </c>
      <c r="K20" s="531">
        <v>43812.137999999999</v>
      </c>
      <c r="L20" s="531">
        <v>43607.741000000002</v>
      </c>
      <c r="M20" s="531">
        <v>82418.735000000001</v>
      </c>
      <c r="N20" s="531">
        <v>22416.064999999999</v>
      </c>
      <c r="O20" s="531">
        <v>44445.411999999997</v>
      </c>
      <c r="P20" s="531">
        <v>412847.80200000003</v>
      </c>
    </row>
    <row r="21" spans="3:16" s="26" customFormat="1" ht="18" customHeight="1">
      <c r="C21" s="529" t="s">
        <v>1053</v>
      </c>
      <c r="D21" s="216" t="s">
        <v>1054</v>
      </c>
      <c r="E21" s="530">
        <v>11687446</v>
      </c>
      <c r="F21" s="531">
        <v>11687446</v>
      </c>
      <c r="G21" s="531">
        <v>0</v>
      </c>
      <c r="H21" s="530">
        <v>0</v>
      </c>
      <c r="I21" s="531">
        <v>0</v>
      </c>
      <c r="J21" s="531">
        <v>0</v>
      </c>
      <c r="K21" s="531">
        <v>0</v>
      </c>
      <c r="L21" s="531">
        <v>0</v>
      </c>
      <c r="M21" s="531">
        <v>0</v>
      </c>
      <c r="N21" s="531">
        <v>0</v>
      </c>
      <c r="O21" s="531">
        <v>0</v>
      </c>
      <c r="P21" s="531">
        <v>0</v>
      </c>
    </row>
    <row r="22" spans="3:16" s="26" customFormat="1" ht="18" customHeight="1">
      <c r="C22" s="532" t="s">
        <v>1055</v>
      </c>
      <c r="D22" s="734" t="s">
        <v>1040</v>
      </c>
      <c r="E22" s="530">
        <v>0</v>
      </c>
      <c r="F22" s="531">
        <v>0</v>
      </c>
      <c r="G22" s="531">
        <v>0</v>
      </c>
      <c r="H22" s="530">
        <v>0</v>
      </c>
      <c r="I22" s="531">
        <v>0</v>
      </c>
      <c r="J22" s="531">
        <v>0</v>
      </c>
      <c r="K22" s="531">
        <v>0</v>
      </c>
      <c r="L22" s="531">
        <v>0</v>
      </c>
      <c r="M22" s="531">
        <v>0</v>
      </c>
      <c r="N22" s="531">
        <v>0</v>
      </c>
      <c r="O22" s="531">
        <v>0</v>
      </c>
      <c r="P22" s="531">
        <v>0</v>
      </c>
    </row>
    <row r="23" spans="3:16" s="26" customFormat="1" ht="18" customHeight="1">
      <c r="C23" s="532" t="s">
        <v>1056</v>
      </c>
      <c r="D23" s="734" t="s">
        <v>1042</v>
      </c>
      <c r="E23" s="530">
        <v>10707221</v>
      </c>
      <c r="F23" s="531">
        <v>10707221</v>
      </c>
      <c r="G23" s="531">
        <v>0</v>
      </c>
      <c r="H23" s="530">
        <v>0</v>
      </c>
      <c r="I23" s="531">
        <v>0</v>
      </c>
      <c r="J23" s="531">
        <v>0</v>
      </c>
      <c r="K23" s="531">
        <v>0</v>
      </c>
      <c r="L23" s="531">
        <v>0</v>
      </c>
      <c r="M23" s="531">
        <v>0</v>
      </c>
      <c r="N23" s="531">
        <v>0</v>
      </c>
      <c r="O23" s="531">
        <v>0</v>
      </c>
      <c r="P23" s="531">
        <v>0</v>
      </c>
    </row>
    <row r="24" spans="3:16" s="26" customFormat="1" ht="18" customHeight="1">
      <c r="C24" s="532" t="s">
        <v>1057</v>
      </c>
      <c r="D24" s="734" t="s">
        <v>1044</v>
      </c>
      <c r="E24" s="530">
        <v>532003</v>
      </c>
      <c r="F24" s="531">
        <v>532003</v>
      </c>
      <c r="G24" s="531">
        <v>0</v>
      </c>
      <c r="H24" s="530">
        <v>0</v>
      </c>
      <c r="I24" s="531">
        <v>0</v>
      </c>
      <c r="J24" s="531">
        <v>0</v>
      </c>
      <c r="K24" s="531">
        <v>0</v>
      </c>
      <c r="L24" s="531">
        <v>0</v>
      </c>
      <c r="M24" s="531">
        <v>0</v>
      </c>
      <c r="N24" s="531">
        <v>0</v>
      </c>
      <c r="O24" s="531">
        <v>0</v>
      </c>
      <c r="P24" s="531">
        <v>0</v>
      </c>
    </row>
    <row r="25" spans="3:16" s="26" customFormat="1" ht="18" customHeight="1">
      <c r="C25" s="532" t="s">
        <v>1058</v>
      </c>
      <c r="D25" s="734" t="s">
        <v>1046</v>
      </c>
      <c r="E25" s="530">
        <v>267423</v>
      </c>
      <c r="F25" s="531">
        <v>267423</v>
      </c>
      <c r="G25" s="531">
        <v>0</v>
      </c>
      <c r="H25" s="530">
        <v>0</v>
      </c>
      <c r="I25" s="531">
        <v>0</v>
      </c>
      <c r="J25" s="531">
        <v>0</v>
      </c>
      <c r="K25" s="531">
        <v>0</v>
      </c>
      <c r="L25" s="531">
        <v>0</v>
      </c>
      <c r="M25" s="531">
        <v>0</v>
      </c>
      <c r="N25" s="531">
        <v>0</v>
      </c>
      <c r="O25" s="531">
        <v>0</v>
      </c>
      <c r="P25" s="531">
        <v>0</v>
      </c>
    </row>
    <row r="26" spans="3:16" s="26" customFormat="1" ht="18" customHeight="1">
      <c r="C26" s="532" t="s">
        <v>1059</v>
      </c>
      <c r="D26" s="734" t="s">
        <v>1048</v>
      </c>
      <c r="E26" s="530">
        <v>180799</v>
      </c>
      <c r="F26" s="531">
        <v>180799</v>
      </c>
      <c r="G26" s="531">
        <v>0</v>
      </c>
      <c r="H26" s="530">
        <v>0</v>
      </c>
      <c r="I26" s="531">
        <v>0</v>
      </c>
      <c r="J26" s="531">
        <v>0</v>
      </c>
      <c r="K26" s="531">
        <v>0</v>
      </c>
      <c r="L26" s="531">
        <v>0</v>
      </c>
      <c r="M26" s="531">
        <v>0</v>
      </c>
      <c r="N26" s="531">
        <v>0</v>
      </c>
      <c r="O26" s="531">
        <v>0</v>
      </c>
      <c r="P26" s="531">
        <v>0</v>
      </c>
    </row>
    <row r="27" spans="3:16" s="26" customFormat="1" ht="18" customHeight="1">
      <c r="C27" s="529" t="s">
        <v>1060</v>
      </c>
      <c r="D27" s="216" t="s">
        <v>680</v>
      </c>
      <c r="E27" s="530">
        <v>14252469</v>
      </c>
      <c r="F27" s="531">
        <v>0</v>
      </c>
      <c r="G27" s="531">
        <v>0</v>
      </c>
      <c r="H27" s="530">
        <v>125009</v>
      </c>
      <c r="I27" s="531">
        <v>0</v>
      </c>
      <c r="J27" s="531">
        <v>0</v>
      </c>
      <c r="K27" s="531">
        <v>0</v>
      </c>
      <c r="L27" s="531">
        <v>0</v>
      </c>
      <c r="M27" s="531">
        <v>0</v>
      </c>
      <c r="N27" s="531">
        <v>0</v>
      </c>
      <c r="O27" s="531">
        <v>0</v>
      </c>
      <c r="P27" s="531">
        <v>125009</v>
      </c>
    </row>
    <row r="28" spans="3:16" s="26" customFormat="1" ht="18" customHeight="1">
      <c r="C28" s="532" t="s">
        <v>1061</v>
      </c>
      <c r="D28" s="734" t="s">
        <v>1040</v>
      </c>
      <c r="E28" s="530">
        <v>0</v>
      </c>
      <c r="F28" s="531">
        <v>0</v>
      </c>
      <c r="G28" s="531">
        <v>0</v>
      </c>
      <c r="H28" s="530">
        <v>0</v>
      </c>
      <c r="I28" s="531">
        <v>0</v>
      </c>
      <c r="J28" s="531">
        <v>0</v>
      </c>
      <c r="K28" s="531">
        <v>0</v>
      </c>
      <c r="L28" s="531">
        <v>0</v>
      </c>
      <c r="M28" s="531">
        <v>0</v>
      </c>
      <c r="N28" s="531">
        <v>0</v>
      </c>
      <c r="O28" s="531">
        <v>0</v>
      </c>
      <c r="P28" s="531">
        <v>0</v>
      </c>
    </row>
    <row r="29" spans="3:16" s="26" customFormat="1" ht="18" customHeight="1">
      <c r="C29" s="532" t="s">
        <v>1062</v>
      </c>
      <c r="D29" s="734" t="s">
        <v>1042</v>
      </c>
      <c r="E29" s="530">
        <v>1471036</v>
      </c>
      <c r="F29" s="531">
        <v>0</v>
      </c>
      <c r="G29" s="531">
        <v>0</v>
      </c>
      <c r="H29" s="530">
        <v>0</v>
      </c>
      <c r="I29" s="531">
        <v>0</v>
      </c>
      <c r="J29" s="531">
        <v>0</v>
      </c>
      <c r="K29" s="531">
        <v>0</v>
      </c>
      <c r="L29" s="531">
        <v>0</v>
      </c>
      <c r="M29" s="531">
        <v>0</v>
      </c>
      <c r="N29" s="531">
        <v>0</v>
      </c>
      <c r="O29" s="531">
        <v>0</v>
      </c>
      <c r="P29" s="531">
        <v>0</v>
      </c>
    </row>
    <row r="30" spans="3:16" s="26" customFormat="1" ht="18" customHeight="1">
      <c r="C30" s="532" t="s">
        <v>1063</v>
      </c>
      <c r="D30" s="734" t="s">
        <v>1044</v>
      </c>
      <c r="E30" s="530">
        <v>1175654</v>
      </c>
      <c r="F30" s="531">
        <v>0</v>
      </c>
      <c r="G30" s="531">
        <v>0</v>
      </c>
      <c r="H30" s="530">
        <v>0</v>
      </c>
      <c r="I30" s="531">
        <v>0</v>
      </c>
      <c r="J30" s="531">
        <v>0</v>
      </c>
      <c r="K30" s="531">
        <v>0</v>
      </c>
      <c r="L30" s="531">
        <v>0</v>
      </c>
      <c r="M30" s="531">
        <v>0</v>
      </c>
      <c r="N30" s="531">
        <v>0</v>
      </c>
      <c r="O30" s="531">
        <v>0</v>
      </c>
      <c r="P30" s="531">
        <v>0</v>
      </c>
    </row>
    <row r="31" spans="3:16" s="26" customFormat="1" ht="18" customHeight="1">
      <c r="C31" s="532" t="s">
        <v>1064</v>
      </c>
      <c r="D31" s="734" t="s">
        <v>1046</v>
      </c>
      <c r="E31" s="530">
        <v>270141</v>
      </c>
      <c r="F31" s="531">
        <v>0</v>
      </c>
      <c r="G31" s="531">
        <v>0</v>
      </c>
      <c r="H31" s="530">
        <v>1</v>
      </c>
      <c r="I31" s="531">
        <v>0</v>
      </c>
      <c r="J31" s="531">
        <v>0</v>
      </c>
      <c r="K31" s="531">
        <v>0</v>
      </c>
      <c r="L31" s="531">
        <v>0</v>
      </c>
      <c r="M31" s="531">
        <v>0</v>
      </c>
      <c r="N31" s="531">
        <v>0</v>
      </c>
      <c r="O31" s="531">
        <v>0</v>
      </c>
      <c r="P31" s="531">
        <v>1</v>
      </c>
    </row>
    <row r="32" spans="3:16" s="26" customFormat="1" ht="18" customHeight="1">
      <c r="C32" s="532" t="s">
        <v>1065</v>
      </c>
      <c r="D32" s="734" t="s">
        <v>1048</v>
      </c>
      <c r="E32" s="530">
        <v>9102023.0010000002</v>
      </c>
      <c r="F32" s="531">
        <v>0</v>
      </c>
      <c r="G32" s="531">
        <v>0</v>
      </c>
      <c r="H32" s="530">
        <v>121265</v>
      </c>
      <c r="I32" s="531">
        <v>0</v>
      </c>
      <c r="J32" s="531">
        <v>0</v>
      </c>
      <c r="K32" s="531">
        <v>0</v>
      </c>
      <c r="L32" s="531">
        <v>0</v>
      </c>
      <c r="M32" s="531">
        <v>0</v>
      </c>
      <c r="N32" s="531">
        <v>0</v>
      </c>
      <c r="O32" s="531">
        <v>0</v>
      </c>
      <c r="P32" s="531">
        <v>121265</v>
      </c>
    </row>
    <row r="33" spans="3:16" s="26" customFormat="1" ht="18" customHeight="1">
      <c r="C33" s="532" t="s">
        <v>1066</v>
      </c>
      <c r="D33" s="734" t="s">
        <v>1052</v>
      </c>
      <c r="E33" s="530">
        <v>2233615</v>
      </c>
      <c r="F33" s="531">
        <v>0</v>
      </c>
      <c r="G33" s="531">
        <v>0</v>
      </c>
      <c r="H33" s="530">
        <v>3743</v>
      </c>
      <c r="I33" s="531">
        <v>0</v>
      </c>
      <c r="J33" s="531">
        <v>0</v>
      </c>
      <c r="K33" s="531">
        <v>0</v>
      </c>
      <c r="L33" s="531">
        <v>0</v>
      </c>
      <c r="M33" s="531">
        <v>0</v>
      </c>
      <c r="N33" s="531">
        <v>0</v>
      </c>
      <c r="O33" s="531">
        <v>0</v>
      </c>
      <c r="P33" s="531">
        <v>3743</v>
      </c>
    </row>
    <row r="34" spans="3:16" s="26" customFormat="1" ht="18" customHeight="1">
      <c r="C34" s="532" t="s">
        <v>1067</v>
      </c>
      <c r="D34" s="533" t="s">
        <v>302</v>
      </c>
      <c r="E34" s="530">
        <v>79391890.974999994</v>
      </c>
      <c r="F34" s="531">
        <v>64531214.431000002</v>
      </c>
      <c r="G34" s="531">
        <v>608207.54399999999</v>
      </c>
      <c r="H34" s="530">
        <v>1254750.8419999999</v>
      </c>
      <c r="I34" s="531">
        <v>423796.98300000001</v>
      </c>
      <c r="J34" s="531">
        <v>87003.179000000004</v>
      </c>
      <c r="K34" s="531">
        <v>116553.011</v>
      </c>
      <c r="L34" s="531">
        <v>119406.64200000001</v>
      </c>
      <c r="M34" s="531">
        <v>268220.136</v>
      </c>
      <c r="N34" s="531">
        <v>52326.18</v>
      </c>
      <c r="O34" s="531">
        <v>62435.71</v>
      </c>
      <c r="P34" s="531">
        <v>1254750.8419999999</v>
      </c>
    </row>
    <row r="35" spans="3:16" s="2" customFormat="1" ht="13.5"/>
    <row r="36" spans="3:16" s="2" customFormat="1" ht="13.5">
      <c r="D36" s="358" t="s">
        <v>1152</v>
      </c>
    </row>
    <row r="37" spans="3:16" s="2" customFormat="1" ht="13.5"/>
    <row r="38" spans="3:16" s="2" customFormat="1" ht="13.5"/>
    <row r="39" spans="3:16" s="2" customFormat="1" ht="13.5"/>
    <row r="40" spans="3:16" s="2" customFormat="1" ht="13.5"/>
    <row r="41" spans="3:16" s="2" customFormat="1" ht="13.5"/>
    <row r="42" spans="3:16" s="2" customFormat="1" ht="13.5"/>
  </sheetData>
  <mergeCells count="18">
    <mergeCell ref="L9:L11"/>
    <mergeCell ref="M9:M11"/>
    <mergeCell ref="N9:N11"/>
    <mergeCell ref="C2:Q3"/>
    <mergeCell ref="E7:P7"/>
    <mergeCell ref="E8:G8"/>
    <mergeCell ref="H8:P8"/>
    <mergeCell ref="C9:C10"/>
    <mergeCell ref="D9:D10"/>
    <mergeCell ref="E9:E10"/>
    <mergeCell ref="F9:F11"/>
    <mergeCell ref="G9:G11"/>
    <mergeCell ref="H9:H11"/>
    <mergeCell ref="O9:O11"/>
    <mergeCell ref="P9:P11"/>
    <mergeCell ref="I9:I11"/>
    <mergeCell ref="J9:J11"/>
    <mergeCell ref="K9:K11"/>
  </mergeCells>
  <pageMargins left="0.7" right="0.7" top="0.75" bottom="0.75" header="0.3" footer="0.3"/>
  <pageSetup paperSize="9" orientation="portrait" r:id="rId1"/>
  <ignoredErrors>
    <ignoredError sqref="C12:C3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2:K21"/>
  <sheetViews>
    <sheetView workbookViewId="0"/>
  </sheetViews>
  <sheetFormatPr baseColWidth="10" defaultColWidth="11.46484375" defaultRowHeight="14.25"/>
  <cols>
    <col min="1" max="1" width="12.1328125" style="1" customWidth="1"/>
    <col min="2" max="2" width="3.6640625" style="1" customWidth="1"/>
    <col min="3" max="3" width="11.46484375" style="1" customWidth="1"/>
    <col min="4" max="4" width="37" style="1" customWidth="1"/>
    <col min="5" max="8" width="15.46484375" style="1" customWidth="1"/>
    <col min="9" max="16384" width="11.46484375" style="1"/>
  </cols>
  <sheetData>
    <row r="2" spans="1:11" ht="15" customHeight="1">
      <c r="C2" s="966" t="s">
        <v>192</v>
      </c>
      <c r="D2" s="966"/>
      <c r="E2" s="966"/>
      <c r="F2" s="966"/>
      <c r="G2" s="966"/>
      <c r="H2" s="966"/>
      <c r="I2" s="966"/>
    </row>
    <row r="3" spans="1:11" ht="15" customHeight="1">
      <c r="C3" s="966"/>
      <c r="D3" s="966"/>
      <c r="E3" s="966"/>
      <c r="F3" s="966"/>
      <c r="G3" s="966"/>
      <c r="H3" s="966"/>
      <c r="I3" s="966"/>
    </row>
    <row r="4" spans="1:11">
      <c r="A4" s="251" t="s">
        <v>191</v>
      </c>
    </row>
    <row r="6" spans="1:11">
      <c r="D6" s="2"/>
      <c r="E6" s="2"/>
      <c r="F6" s="2"/>
      <c r="G6" s="2"/>
      <c r="H6" s="2"/>
      <c r="I6" s="2"/>
      <c r="J6" s="2"/>
      <c r="K6" s="2"/>
    </row>
    <row r="7" spans="1:11" ht="35.25" customHeight="1" thickBot="1">
      <c r="C7" s="24"/>
      <c r="D7" s="2"/>
      <c r="E7" s="634" t="s">
        <v>1846</v>
      </c>
      <c r="F7" s="634" t="s">
        <v>1847</v>
      </c>
      <c r="G7" s="634" t="s">
        <v>1848</v>
      </c>
      <c r="H7" s="634" t="s">
        <v>1845</v>
      </c>
      <c r="I7" s="2"/>
      <c r="J7" s="2"/>
      <c r="K7" s="2"/>
    </row>
    <row r="8" spans="1:11" ht="22.5" customHeight="1">
      <c r="D8" s="627" t="s">
        <v>197</v>
      </c>
      <c r="E8" s="351">
        <v>4005599.665</v>
      </c>
      <c r="F8" s="351">
        <v>4026338.3820000002</v>
      </c>
      <c r="G8" s="351">
        <v>4057144.233</v>
      </c>
      <c r="H8" s="351">
        <v>4262804.0190000003</v>
      </c>
      <c r="I8" s="2"/>
      <c r="J8" s="2"/>
      <c r="K8" s="2"/>
    </row>
    <row r="9" spans="1:11" ht="22.5" customHeight="1">
      <c r="D9" s="203" t="s">
        <v>198</v>
      </c>
      <c r="E9" s="347">
        <v>4630599.665</v>
      </c>
      <c r="F9" s="347">
        <v>4651338.3820000002</v>
      </c>
      <c r="G9" s="347">
        <v>4682144.233</v>
      </c>
      <c r="H9" s="347">
        <v>4887804.0190000003</v>
      </c>
      <c r="I9" s="2"/>
      <c r="J9" s="2"/>
      <c r="K9" s="2"/>
    </row>
    <row r="10" spans="1:11" ht="22.5" customHeight="1">
      <c r="D10" s="203" t="s">
        <v>199</v>
      </c>
      <c r="E10" s="347">
        <v>5280599.665</v>
      </c>
      <c r="F10" s="347">
        <v>5451338.3820000002</v>
      </c>
      <c r="G10" s="347">
        <v>5482144.233</v>
      </c>
      <c r="H10" s="347">
        <v>5727804.0190000003</v>
      </c>
      <c r="I10" s="2"/>
      <c r="J10" s="2"/>
      <c r="K10" s="2"/>
    </row>
    <row r="11" spans="1:11" ht="22.5" customHeight="1" thickBot="1">
      <c r="D11" s="628" t="s">
        <v>200</v>
      </c>
      <c r="E11" s="629">
        <v>32566267.789000001</v>
      </c>
      <c r="F11" s="629">
        <v>32150813.313999999</v>
      </c>
      <c r="G11" s="629">
        <v>31615150.405000001</v>
      </c>
      <c r="H11" s="629">
        <v>33839988.673</v>
      </c>
      <c r="I11" s="2"/>
      <c r="J11" s="2"/>
      <c r="K11" s="2"/>
    </row>
    <row r="12" spans="1:11" ht="22.5" customHeight="1">
      <c r="D12" s="207" t="s">
        <v>201</v>
      </c>
      <c r="E12" s="630">
        <v>12.299842557804498</v>
      </c>
      <c r="F12" s="630">
        <v>12.523286246841975</v>
      </c>
      <c r="G12" s="630">
        <v>12.832911376434112</v>
      </c>
      <c r="H12" s="630">
        <v>12.596942806902224</v>
      </c>
      <c r="I12" s="2"/>
      <c r="J12" s="2"/>
      <c r="K12" s="2"/>
    </row>
    <row r="13" spans="1:11" ht="22.5" customHeight="1">
      <c r="D13" s="203" t="s">
        <v>202</v>
      </c>
      <c r="E13" s="631">
        <v>14.219006288967783</v>
      </c>
      <c r="F13" s="631">
        <v>14.467249511148713</v>
      </c>
      <c r="G13" s="631">
        <v>14.809811666306382</v>
      </c>
      <c r="H13" s="631">
        <v>14.443870139057836</v>
      </c>
      <c r="I13" s="2"/>
      <c r="J13" s="2"/>
      <c r="K13" s="2"/>
    </row>
    <row r="14" spans="1:11" ht="22.5" customHeight="1">
      <c r="D14" s="627" t="s">
        <v>203</v>
      </c>
      <c r="E14" s="632">
        <v>16.214936569377603</v>
      </c>
      <c r="F14" s="632">
        <v>16.955522489461337</v>
      </c>
      <c r="G14" s="632">
        <v>17.340244037342892</v>
      </c>
      <c r="H14" s="632">
        <v>16.926140473474977</v>
      </c>
      <c r="I14" s="2"/>
      <c r="J14" s="2"/>
      <c r="K14" s="2"/>
    </row>
    <row r="15" spans="1:11">
      <c r="D15" s="2"/>
      <c r="E15" s="2"/>
      <c r="F15" s="2"/>
      <c r="G15" s="2"/>
      <c r="H15" s="2"/>
      <c r="I15" s="2"/>
      <c r="J15" s="2"/>
      <c r="K15" s="2"/>
    </row>
    <row r="16" spans="1:11">
      <c r="D16" s="633" t="s">
        <v>1286</v>
      </c>
      <c r="E16" s="2"/>
      <c r="F16" s="2"/>
      <c r="G16" s="2"/>
      <c r="H16" s="2"/>
      <c r="I16" s="2"/>
      <c r="J16" s="2"/>
      <c r="K16" s="2"/>
    </row>
    <row r="17" spans="4:11">
      <c r="D17" s="2"/>
      <c r="E17" s="2"/>
      <c r="F17" s="2"/>
      <c r="G17" s="2"/>
      <c r="H17" s="2"/>
      <c r="I17" s="2"/>
      <c r="J17" s="2"/>
      <c r="K17" s="2"/>
    </row>
    <row r="18" spans="4:11">
      <c r="D18" s="2"/>
      <c r="E18" s="2"/>
      <c r="F18" s="2"/>
      <c r="G18" s="2"/>
      <c r="H18" s="2"/>
      <c r="I18" s="2"/>
      <c r="J18" s="2"/>
      <c r="K18" s="2"/>
    </row>
    <row r="19" spans="4:11">
      <c r="D19" s="2"/>
      <c r="E19" s="2"/>
      <c r="F19" s="2"/>
      <c r="G19" s="2"/>
      <c r="H19" s="2"/>
      <c r="I19" s="2"/>
      <c r="J19" s="2"/>
      <c r="K19" s="2"/>
    </row>
    <row r="20" spans="4:11">
      <c r="D20" s="2"/>
      <c r="E20" s="2"/>
      <c r="F20" s="2"/>
      <c r="G20" s="2"/>
      <c r="H20" s="2"/>
      <c r="I20" s="2"/>
      <c r="J20" s="2"/>
      <c r="K20" s="2"/>
    </row>
    <row r="21" spans="4:11">
      <c r="D21" s="2"/>
      <c r="E21" s="2"/>
      <c r="F21" s="2"/>
      <c r="G21" s="2"/>
      <c r="H21" s="2"/>
      <c r="I21" s="2"/>
      <c r="J21" s="2"/>
      <c r="K21" s="2"/>
    </row>
  </sheetData>
  <mergeCells count="1">
    <mergeCell ref="C2:I3"/>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4" tint="0.59999389629810485"/>
  </sheetPr>
  <dimension ref="A2:I22"/>
  <sheetViews>
    <sheetView workbookViewId="0"/>
  </sheetViews>
  <sheetFormatPr baseColWidth="10" defaultColWidth="11.46484375" defaultRowHeight="14.25"/>
  <cols>
    <col min="1" max="1" width="12.1328125" style="1" customWidth="1"/>
    <col min="2" max="2" width="3.6640625" style="1" customWidth="1"/>
    <col min="3" max="3" width="6.6640625" style="1" customWidth="1"/>
    <col min="4" max="4" width="26" style="1" customWidth="1"/>
    <col min="5" max="5" width="7.53125" style="1" customWidth="1"/>
    <col min="6" max="7" width="24.6640625" style="1" customWidth="1"/>
    <col min="8" max="16384" width="11.46484375" style="1"/>
  </cols>
  <sheetData>
    <row r="2" spans="1:9" ht="15" customHeight="1">
      <c r="C2" s="966" t="s">
        <v>1979</v>
      </c>
      <c r="D2" s="966"/>
      <c r="E2" s="966"/>
      <c r="F2" s="966"/>
      <c r="G2" s="966"/>
      <c r="H2" s="966"/>
      <c r="I2" s="966"/>
    </row>
    <row r="3" spans="1:9" ht="15" customHeight="1">
      <c r="C3" s="966"/>
      <c r="D3" s="966"/>
      <c r="E3" s="966"/>
      <c r="F3" s="966"/>
      <c r="G3" s="966"/>
      <c r="H3" s="966"/>
      <c r="I3" s="966"/>
    </row>
    <row r="4" spans="1:9">
      <c r="A4" s="250" t="s">
        <v>191</v>
      </c>
    </row>
    <row r="5" spans="1:9" ht="15.4">
      <c r="A5" s="43" t="s">
        <v>130</v>
      </c>
      <c r="C5" s="2"/>
      <c r="D5" s="2"/>
      <c r="E5" s="2"/>
      <c r="F5" s="2"/>
      <c r="G5" s="2"/>
      <c r="H5" s="2"/>
      <c r="I5" s="2"/>
    </row>
    <row r="6" spans="1:9">
      <c r="E6" s="2"/>
      <c r="F6" s="2"/>
    </row>
    <row r="7" spans="1:9" ht="15.75" thickBot="1">
      <c r="C7" s="319"/>
      <c r="D7" s="319"/>
      <c r="E7" s="319"/>
      <c r="F7" s="321" t="s">
        <v>204</v>
      </c>
      <c r="G7" s="321" t="s">
        <v>205</v>
      </c>
      <c r="H7" s="2"/>
      <c r="I7" s="2"/>
    </row>
    <row r="8" spans="1:9" ht="16.5" customHeight="1">
      <c r="C8" s="319"/>
      <c r="D8" s="319"/>
      <c r="E8" s="319"/>
      <c r="F8" s="1067" t="s">
        <v>1125</v>
      </c>
      <c r="G8" s="1067"/>
      <c r="H8" s="2"/>
      <c r="I8" s="2"/>
    </row>
    <row r="9" spans="1:9" ht="36" customHeight="1" thickBot="1">
      <c r="C9" s="319"/>
      <c r="D9" s="319"/>
      <c r="E9" s="285"/>
      <c r="F9" s="1068"/>
      <c r="G9" s="1068"/>
      <c r="H9" s="2"/>
      <c r="I9" s="2"/>
    </row>
    <row r="10" spans="1:9" ht="51" customHeight="1" thickBot="1">
      <c r="B10" s="539"/>
      <c r="C10" s="486"/>
      <c r="D10" s="319"/>
      <c r="E10" s="285"/>
      <c r="F10" s="769" t="s">
        <v>1126</v>
      </c>
      <c r="G10" s="769" t="s">
        <v>1127</v>
      </c>
      <c r="H10" s="2"/>
      <c r="I10" s="2"/>
    </row>
    <row r="11" spans="1:9" s="24" customFormat="1" ht="24.75" customHeight="1">
      <c r="B11" s="539"/>
      <c r="C11" s="523" t="s">
        <v>1037</v>
      </c>
      <c r="D11" s="1069" t="s">
        <v>1128</v>
      </c>
      <c r="E11" s="1069"/>
      <c r="F11" s="208">
        <v>0</v>
      </c>
      <c r="G11" s="208">
        <v>0</v>
      </c>
      <c r="H11" s="45"/>
      <c r="I11" s="45"/>
    </row>
    <row r="12" spans="1:9" s="24" customFormat="1" ht="24.75" customHeight="1">
      <c r="B12" s="539"/>
      <c r="C12" s="523" t="s">
        <v>1039</v>
      </c>
      <c r="D12" s="1070" t="s">
        <v>1129</v>
      </c>
      <c r="E12" s="1070"/>
      <c r="F12" s="762">
        <v>421883</v>
      </c>
      <c r="G12" s="762">
        <v>-245250</v>
      </c>
      <c r="H12" s="45"/>
      <c r="I12" s="45"/>
    </row>
    <row r="13" spans="1:9" s="24" customFormat="1" ht="25.5" customHeight="1">
      <c r="B13" s="539"/>
      <c r="C13" s="522" t="s">
        <v>1041</v>
      </c>
      <c r="D13" s="1065" t="s">
        <v>1130</v>
      </c>
      <c r="E13" s="1065"/>
      <c r="F13" s="762">
        <v>266655</v>
      </c>
      <c r="G13" s="762">
        <v>-159288</v>
      </c>
      <c r="H13" s="45"/>
      <c r="I13" s="45"/>
    </row>
    <row r="14" spans="1:9" s="24" customFormat="1" ht="25.5" customHeight="1">
      <c r="B14" s="539"/>
      <c r="C14" s="522" t="s">
        <v>1043</v>
      </c>
      <c r="D14" s="1065" t="s">
        <v>1131</v>
      </c>
      <c r="E14" s="1065"/>
      <c r="F14" s="762">
        <v>155228</v>
      </c>
      <c r="G14" s="762">
        <v>-85962</v>
      </c>
      <c r="H14" s="45"/>
      <c r="I14" s="45"/>
    </row>
    <row r="15" spans="1:9" s="24" customFormat="1" ht="36.75" customHeight="1">
      <c r="B15" s="539"/>
      <c r="C15" s="522" t="s">
        <v>1045</v>
      </c>
      <c r="D15" s="1065" t="s">
        <v>1132</v>
      </c>
      <c r="E15" s="1065"/>
      <c r="F15" s="762">
        <v>0</v>
      </c>
      <c r="G15" s="762">
        <v>0</v>
      </c>
      <c r="H15" s="45"/>
      <c r="I15" s="45"/>
    </row>
    <row r="16" spans="1:9" s="24" customFormat="1" ht="25.5" customHeight="1">
      <c r="B16" s="539"/>
      <c r="C16" s="522" t="s">
        <v>1047</v>
      </c>
      <c r="D16" s="1065" t="s">
        <v>1133</v>
      </c>
      <c r="E16" s="1065"/>
      <c r="F16" s="762">
        <v>0</v>
      </c>
      <c r="G16" s="762">
        <v>0</v>
      </c>
      <c r="H16" s="45"/>
      <c r="I16" s="45"/>
    </row>
    <row r="17" spans="2:9" s="24" customFormat="1" ht="25.5" customHeight="1">
      <c r="B17" s="539"/>
      <c r="C17" s="522" t="s">
        <v>1049</v>
      </c>
      <c r="D17" s="1065" t="s">
        <v>1008</v>
      </c>
      <c r="E17" s="1065"/>
      <c r="F17" s="762">
        <v>0</v>
      </c>
      <c r="G17" s="762">
        <v>0</v>
      </c>
      <c r="H17" s="45"/>
      <c r="I17" s="45"/>
    </row>
    <row r="18" spans="2:9" s="24" customFormat="1" ht="22.5" customHeight="1">
      <c r="B18" s="539"/>
      <c r="C18" s="524" t="s">
        <v>1051</v>
      </c>
      <c r="D18" s="1066" t="s">
        <v>302</v>
      </c>
      <c r="E18" s="1066"/>
      <c r="F18" s="210">
        <v>421883</v>
      </c>
      <c r="G18" s="210">
        <v>-245250</v>
      </c>
      <c r="H18" s="45"/>
      <c r="I18" s="45"/>
    </row>
    <row r="19" spans="2:9">
      <c r="B19" s="539"/>
      <c r="C19" s="486"/>
      <c r="D19" s="2"/>
      <c r="E19" s="2"/>
      <c r="F19" s="2"/>
      <c r="G19" s="2"/>
      <c r="H19" s="2"/>
      <c r="I19" s="2"/>
    </row>
    <row r="20" spans="2:9">
      <c r="C20" s="2"/>
      <c r="D20" s="358" t="s">
        <v>1152</v>
      </c>
      <c r="E20" s="2"/>
      <c r="F20" s="2"/>
      <c r="G20" s="2"/>
      <c r="H20" s="2"/>
      <c r="I20" s="2"/>
    </row>
    <row r="21" spans="2:9">
      <c r="C21" s="2"/>
      <c r="D21" s="2"/>
      <c r="E21" s="2"/>
      <c r="F21" s="2"/>
      <c r="G21" s="2"/>
      <c r="H21" s="2"/>
      <c r="I21" s="2"/>
    </row>
    <row r="22" spans="2:9">
      <c r="C22" s="2"/>
      <c r="D22" s="2"/>
      <c r="E22" s="2"/>
      <c r="F22" s="2"/>
      <c r="G22" s="2"/>
      <c r="H22" s="2"/>
      <c r="I22" s="2"/>
    </row>
  </sheetData>
  <mergeCells count="10">
    <mergeCell ref="D15:E15"/>
    <mergeCell ref="D16:E16"/>
    <mergeCell ref="D17:E17"/>
    <mergeCell ref="D18:E18"/>
    <mergeCell ref="C2:I3"/>
    <mergeCell ref="F8:G9"/>
    <mergeCell ref="D11:E11"/>
    <mergeCell ref="D12:E12"/>
    <mergeCell ref="D13:E13"/>
    <mergeCell ref="D14:E14"/>
  </mergeCells>
  <pageMargins left="0.7" right="0.7" top="0.75" bottom="0.75" header="0.3" footer="0.3"/>
  <ignoredErrors>
    <ignoredError sqref="C11:C18" numberStoredAsText="1"/>
  </ignoredErrors>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5" t="s">
        <v>1140</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4" tint="0.59999389629810485"/>
  </sheetPr>
  <dimension ref="A2:U26"/>
  <sheetViews>
    <sheetView zoomScale="85" zoomScaleNormal="85"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32.1328125" style="1" bestFit="1" customWidth="1"/>
    <col min="5" max="19" width="11.53125" style="1" customWidth="1"/>
    <col min="20" max="20" width="15.1328125" style="1" customWidth="1"/>
    <col min="21" max="16384" width="11.46484375" style="1"/>
  </cols>
  <sheetData>
    <row r="2" spans="1:21" ht="15" customHeight="1">
      <c r="C2" s="966" t="s">
        <v>1980</v>
      </c>
      <c r="D2" s="966"/>
      <c r="E2" s="966"/>
      <c r="F2" s="966"/>
      <c r="G2" s="966"/>
      <c r="H2" s="966"/>
      <c r="I2" s="966"/>
      <c r="J2" s="966"/>
      <c r="K2" s="966"/>
      <c r="L2" s="966"/>
      <c r="M2" s="966"/>
      <c r="N2" s="966"/>
      <c r="O2" s="966"/>
      <c r="P2" s="966"/>
      <c r="Q2" s="966"/>
      <c r="R2" s="966"/>
      <c r="S2" s="966"/>
      <c r="T2" s="966"/>
      <c r="U2" s="966"/>
    </row>
    <row r="3" spans="1:21" ht="15" customHeight="1">
      <c r="C3" s="966"/>
      <c r="D3" s="966"/>
      <c r="E3" s="966"/>
      <c r="F3" s="966"/>
      <c r="G3" s="966"/>
      <c r="H3" s="966"/>
      <c r="I3" s="966"/>
      <c r="J3" s="966"/>
      <c r="K3" s="966"/>
      <c r="L3" s="966"/>
      <c r="M3" s="966"/>
      <c r="N3" s="966"/>
      <c r="O3" s="966"/>
      <c r="P3" s="966"/>
      <c r="Q3" s="966"/>
      <c r="R3" s="966"/>
      <c r="S3" s="966"/>
      <c r="T3" s="966"/>
      <c r="U3" s="966"/>
    </row>
    <row r="4" spans="1:21">
      <c r="A4" s="250" t="s">
        <v>191</v>
      </c>
    </row>
    <row r="5" spans="1:21" ht="15.4">
      <c r="A5" s="43" t="s">
        <v>1290</v>
      </c>
      <c r="C5" s="2"/>
      <c r="D5" s="2"/>
      <c r="E5" s="2"/>
      <c r="F5" s="2"/>
      <c r="G5" s="2"/>
      <c r="H5" s="2"/>
      <c r="I5" s="2"/>
    </row>
    <row r="6" spans="1:21" ht="33" customHeight="1" thickBot="1">
      <c r="C6" s="327"/>
      <c r="D6" s="1071" t="s">
        <v>678</v>
      </c>
      <c r="E6" s="1020" t="s">
        <v>988</v>
      </c>
      <c r="F6" s="1020"/>
      <c r="G6" s="1020"/>
      <c r="H6" s="1020"/>
      <c r="I6" s="1020"/>
      <c r="J6" s="1020"/>
      <c r="K6" s="1020"/>
      <c r="L6" s="1020"/>
      <c r="M6" s="1020"/>
      <c r="N6" s="1020"/>
      <c r="O6" s="1020"/>
      <c r="P6" s="1020"/>
      <c r="Q6" s="1020"/>
      <c r="R6" s="1020"/>
      <c r="S6" s="1020"/>
      <c r="T6" s="1072" t="s">
        <v>302</v>
      </c>
    </row>
    <row r="7" spans="1:21" ht="26.25" customHeight="1" thickBot="1">
      <c r="C7" s="197"/>
      <c r="D7" s="1071"/>
      <c r="E7" s="328">
        <v>0</v>
      </c>
      <c r="F7" s="328">
        <v>0.02</v>
      </c>
      <c r="G7" s="328">
        <v>0.04</v>
      </c>
      <c r="H7" s="328">
        <v>0.1</v>
      </c>
      <c r="I7" s="328">
        <v>0.2</v>
      </c>
      <c r="J7" s="328">
        <v>0.35</v>
      </c>
      <c r="K7" s="328">
        <v>0.5</v>
      </c>
      <c r="L7" s="328">
        <v>0.7</v>
      </c>
      <c r="M7" s="328">
        <v>0.75</v>
      </c>
      <c r="N7" s="328">
        <v>1</v>
      </c>
      <c r="O7" s="328">
        <v>1.5</v>
      </c>
      <c r="P7" s="328">
        <v>2.5</v>
      </c>
      <c r="Q7" s="328">
        <v>3.7</v>
      </c>
      <c r="R7" s="328">
        <v>12.5</v>
      </c>
      <c r="S7" s="328" t="s">
        <v>981</v>
      </c>
      <c r="T7" s="1073"/>
    </row>
    <row r="8" spans="1:21" ht="23.25">
      <c r="C8" s="329">
        <v>1</v>
      </c>
      <c r="D8" s="216" t="s">
        <v>682</v>
      </c>
      <c r="E8" s="202">
        <v>15217053.567</v>
      </c>
      <c r="F8" s="202">
        <v>0</v>
      </c>
      <c r="G8" s="202">
        <v>0</v>
      </c>
      <c r="H8" s="202">
        <v>0</v>
      </c>
      <c r="I8" s="202">
        <v>0</v>
      </c>
      <c r="J8" s="202">
        <v>0</v>
      </c>
      <c r="K8" s="202">
        <v>0</v>
      </c>
      <c r="L8" s="202">
        <v>0</v>
      </c>
      <c r="M8" s="202">
        <v>0</v>
      </c>
      <c r="N8" s="202">
        <v>20000</v>
      </c>
      <c r="O8" s="202">
        <v>0</v>
      </c>
      <c r="P8" s="202">
        <v>0</v>
      </c>
      <c r="Q8" s="202">
        <v>0</v>
      </c>
      <c r="R8" s="202">
        <v>0</v>
      </c>
      <c r="S8" s="202">
        <v>0</v>
      </c>
      <c r="T8" s="202">
        <v>15237053.567</v>
      </c>
    </row>
    <row r="9" spans="1:21" ht="23.25">
      <c r="C9" s="329">
        <v>2</v>
      </c>
      <c r="D9" s="201" t="s">
        <v>683</v>
      </c>
      <c r="E9" s="202">
        <v>8847733.2050000001</v>
      </c>
      <c r="F9" s="202">
        <v>0</v>
      </c>
      <c r="G9" s="202">
        <v>0</v>
      </c>
      <c r="H9" s="202">
        <v>0</v>
      </c>
      <c r="I9" s="202">
        <v>0</v>
      </c>
      <c r="J9" s="202">
        <v>0</v>
      </c>
      <c r="K9" s="202">
        <v>0</v>
      </c>
      <c r="L9" s="202">
        <v>0</v>
      </c>
      <c r="M9" s="202">
        <v>0</v>
      </c>
      <c r="N9" s="202">
        <v>0</v>
      </c>
      <c r="O9" s="202">
        <v>0</v>
      </c>
      <c r="P9" s="202">
        <v>0</v>
      </c>
      <c r="Q9" s="202">
        <v>0</v>
      </c>
      <c r="R9" s="202">
        <v>0</v>
      </c>
      <c r="S9" s="202">
        <v>0</v>
      </c>
      <c r="T9" s="202">
        <v>8847733.2050000001</v>
      </c>
    </row>
    <row r="10" spans="1:21">
      <c r="C10" s="329">
        <v>3</v>
      </c>
      <c r="D10" s="201" t="s">
        <v>684</v>
      </c>
      <c r="E10" s="202">
        <v>1196980.4509999999</v>
      </c>
      <c r="F10" s="202">
        <v>0</v>
      </c>
      <c r="G10" s="202">
        <v>0</v>
      </c>
      <c r="H10" s="202">
        <v>0</v>
      </c>
      <c r="I10" s="202">
        <v>29986.236000000001</v>
      </c>
      <c r="J10" s="202">
        <v>0</v>
      </c>
      <c r="K10" s="202">
        <v>354998.462</v>
      </c>
      <c r="L10" s="202">
        <v>0</v>
      </c>
      <c r="M10" s="202">
        <v>0</v>
      </c>
      <c r="N10" s="202">
        <v>0</v>
      </c>
      <c r="O10" s="202">
        <v>0</v>
      </c>
      <c r="P10" s="202">
        <v>0</v>
      </c>
      <c r="Q10" s="202">
        <v>0</v>
      </c>
      <c r="R10" s="202">
        <v>0</v>
      </c>
      <c r="S10" s="202">
        <v>0</v>
      </c>
      <c r="T10" s="202">
        <v>1581965.149</v>
      </c>
    </row>
    <row r="11" spans="1:21">
      <c r="C11" s="329">
        <v>4</v>
      </c>
      <c r="D11" s="201" t="s">
        <v>685</v>
      </c>
      <c r="E11" s="202">
        <v>0</v>
      </c>
      <c r="F11" s="202">
        <v>0</v>
      </c>
      <c r="G11" s="202">
        <v>0</v>
      </c>
      <c r="H11" s="202">
        <v>0</v>
      </c>
      <c r="I11" s="202">
        <v>0</v>
      </c>
      <c r="J11" s="202">
        <v>0</v>
      </c>
      <c r="K11" s="202">
        <v>0</v>
      </c>
      <c r="L11" s="202">
        <v>0</v>
      </c>
      <c r="M11" s="202">
        <v>0</v>
      </c>
      <c r="N11" s="202">
        <v>0</v>
      </c>
      <c r="O11" s="202">
        <v>0</v>
      </c>
      <c r="P11" s="202">
        <v>0</v>
      </c>
      <c r="Q11" s="202">
        <v>0</v>
      </c>
      <c r="R11" s="202">
        <v>0</v>
      </c>
      <c r="S11" s="202">
        <v>0</v>
      </c>
      <c r="T11" s="202">
        <v>0</v>
      </c>
    </row>
    <row r="12" spans="1:21">
      <c r="C12" s="329">
        <v>5</v>
      </c>
      <c r="D12" s="201" t="s">
        <v>686</v>
      </c>
      <c r="E12" s="202">
        <v>0</v>
      </c>
      <c r="F12" s="202">
        <v>0</v>
      </c>
      <c r="G12" s="202">
        <v>0</v>
      </c>
      <c r="H12" s="202">
        <v>0</v>
      </c>
      <c r="I12" s="202">
        <v>0</v>
      </c>
      <c r="J12" s="202">
        <v>0</v>
      </c>
      <c r="K12" s="202">
        <v>0</v>
      </c>
      <c r="L12" s="202">
        <v>0</v>
      </c>
      <c r="M12" s="202">
        <v>0</v>
      </c>
      <c r="N12" s="202">
        <v>0</v>
      </c>
      <c r="O12" s="202">
        <v>0</v>
      </c>
      <c r="P12" s="202">
        <v>0</v>
      </c>
      <c r="Q12" s="202">
        <v>0</v>
      </c>
      <c r="R12" s="202">
        <v>0</v>
      </c>
      <c r="S12" s="202">
        <v>0</v>
      </c>
      <c r="T12" s="202">
        <v>0</v>
      </c>
    </row>
    <row r="13" spans="1:21">
      <c r="C13" s="329">
        <v>6</v>
      </c>
      <c r="D13" s="201" t="s">
        <v>687</v>
      </c>
      <c r="E13" s="202">
        <v>0</v>
      </c>
      <c r="F13" s="202">
        <v>54599.012000000002</v>
      </c>
      <c r="G13" s="202">
        <v>0</v>
      </c>
      <c r="H13" s="202">
        <v>0</v>
      </c>
      <c r="I13" s="202">
        <v>278191.62300000002</v>
      </c>
      <c r="J13" s="202">
        <v>0</v>
      </c>
      <c r="K13" s="202">
        <v>1058074.7050000001</v>
      </c>
      <c r="L13" s="202">
        <v>0</v>
      </c>
      <c r="M13" s="202">
        <v>0</v>
      </c>
      <c r="N13" s="202">
        <v>925482.21799999999</v>
      </c>
      <c r="O13" s="202">
        <v>0</v>
      </c>
      <c r="P13" s="202">
        <v>0</v>
      </c>
      <c r="Q13" s="202">
        <v>0</v>
      </c>
      <c r="R13" s="202">
        <v>0</v>
      </c>
      <c r="S13" s="202">
        <v>0</v>
      </c>
      <c r="T13" s="202">
        <v>2316347.5580000002</v>
      </c>
    </row>
    <row r="14" spans="1:21">
      <c r="C14" s="329">
        <v>7</v>
      </c>
      <c r="D14" s="201" t="s">
        <v>688</v>
      </c>
      <c r="E14" s="202">
        <v>0</v>
      </c>
      <c r="F14" s="202">
        <v>0</v>
      </c>
      <c r="G14" s="202">
        <v>0</v>
      </c>
      <c r="H14" s="202">
        <v>0</v>
      </c>
      <c r="I14" s="202">
        <v>9454.8340000000007</v>
      </c>
      <c r="J14" s="202">
        <v>0</v>
      </c>
      <c r="K14" s="202">
        <v>2943297.3530000001</v>
      </c>
      <c r="L14" s="202">
        <v>0</v>
      </c>
      <c r="M14" s="202">
        <v>0</v>
      </c>
      <c r="N14" s="202">
        <v>19568873.855999999</v>
      </c>
      <c r="O14" s="202">
        <v>6739.8220000000001</v>
      </c>
      <c r="P14" s="202">
        <v>0</v>
      </c>
      <c r="Q14" s="202">
        <v>0</v>
      </c>
      <c r="R14" s="202">
        <v>0</v>
      </c>
      <c r="S14" s="202">
        <v>0</v>
      </c>
      <c r="T14" s="202">
        <v>22528365.864999998</v>
      </c>
    </row>
    <row r="15" spans="1:21">
      <c r="C15" s="329">
        <v>8</v>
      </c>
      <c r="D15" s="201" t="s">
        <v>871</v>
      </c>
      <c r="E15" s="202">
        <v>0</v>
      </c>
      <c r="F15" s="202">
        <v>0</v>
      </c>
      <c r="G15" s="202">
        <v>0</v>
      </c>
      <c r="H15" s="202">
        <v>0</v>
      </c>
      <c r="I15" s="202">
        <v>0</v>
      </c>
      <c r="J15" s="202">
        <v>0</v>
      </c>
      <c r="K15" s="202">
        <v>0</v>
      </c>
      <c r="L15" s="202">
        <v>0</v>
      </c>
      <c r="M15" s="202">
        <v>10198706.817</v>
      </c>
      <c r="N15" s="202">
        <v>0</v>
      </c>
      <c r="O15" s="202">
        <v>0</v>
      </c>
      <c r="P15" s="202">
        <v>0</v>
      </c>
      <c r="Q15" s="202">
        <v>0</v>
      </c>
      <c r="R15" s="202">
        <v>0</v>
      </c>
      <c r="S15" s="202">
        <v>0</v>
      </c>
      <c r="T15" s="202">
        <v>10198706.817</v>
      </c>
    </row>
    <row r="16" spans="1:21" ht="23.25">
      <c r="C16" s="329">
        <v>9</v>
      </c>
      <c r="D16" s="201" t="s">
        <v>977</v>
      </c>
      <c r="E16" s="202">
        <v>0</v>
      </c>
      <c r="F16" s="202">
        <v>0</v>
      </c>
      <c r="G16" s="202">
        <v>0</v>
      </c>
      <c r="H16" s="202">
        <v>0</v>
      </c>
      <c r="I16" s="202">
        <v>0</v>
      </c>
      <c r="J16" s="202">
        <v>15750688.639</v>
      </c>
      <c r="K16" s="202">
        <v>858446.78799999994</v>
      </c>
      <c r="L16" s="202">
        <v>0</v>
      </c>
      <c r="M16" s="202">
        <v>0</v>
      </c>
      <c r="N16" s="202">
        <v>0</v>
      </c>
      <c r="O16" s="202">
        <v>0</v>
      </c>
      <c r="P16" s="202">
        <v>0</v>
      </c>
      <c r="Q16" s="202">
        <v>0</v>
      </c>
      <c r="R16" s="202">
        <v>0</v>
      </c>
      <c r="S16" s="202">
        <v>0</v>
      </c>
      <c r="T16" s="202">
        <v>16609135.427000001</v>
      </c>
    </row>
    <row r="17" spans="3:20">
      <c r="C17" s="329">
        <v>10</v>
      </c>
      <c r="D17" s="201" t="s">
        <v>691</v>
      </c>
      <c r="E17" s="202">
        <v>0</v>
      </c>
      <c r="F17" s="202">
        <v>0</v>
      </c>
      <c r="G17" s="202">
        <v>0</v>
      </c>
      <c r="H17" s="202">
        <v>0</v>
      </c>
      <c r="I17" s="202">
        <v>0</v>
      </c>
      <c r="J17" s="202">
        <v>0</v>
      </c>
      <c r="K17" s="202">
        <v>0</v>
      </c>
      <c r="L17" s="202">
        <v>0</v>
      </c>
      <c r="M17" s="202">
        <v>0</v>
      </c>
      <c r="N17" s="202">
        <v>500970.27399999998</v>
      </c>
      <c r="O17" s="202">
        <v>99328.489000000001</v>
      </c>
      <c r="P17" s="202">
        <v>0</v>
      </c>
      <c r="Q17" s="202">
        <v>0</v>
      </c>
      <c r="R17" s="202">
        <v>0</v>
      </c>
      <c r="S17" s="202">
        <v>0</v>
      </c>
      <c r="T17" s="202">
        <v>600298.76300000004</v>
      </c>
    </row>
    <row r="18" spans="3:20" ht="23.25">
      <c r="C18" s="329">
        <v>11</v>
      </c>
      <c r="D18" s="201" t="s">
        <v>692</v>
      </c>
      <c r="E18" s="202">
        <v>0</v>
      </c>
      <c r="F18" s="202">
        <v>0</v>
      </c>
      <c r="G18" s="202">
        <v>0</v>
      </c>
      <c r="H18" s="202">
        <v>0</v>
      </c>
      <c r="I18" s="202">
        <v>0</v>
      </c>
      <c r="J18" s="202">
        <v>0</v>
      </c>
      <c r="K18" s="202">
        <v>0</v>
      </c>
      <c r="L18" s="202">
        <v>0</v>
      </c>
      <c r="M18" s="202">
        <v>0</v>
      </c>
      <c r="N18" s="202">
        <v>0</v>
      </c>
      <c r="O18" s="202">
        <v>1601186.1540000001</v>
      </c>
      <c r="P18" s="202">
        <v>0</v>
      </c>
      <c r="Q18" s="202">
        <v>0</v>
      </c>
      <c r="R18" s="202">
        <v>0</v>
      </c>
      <c r="S18" s="202">
        <v>0</v>
      </c>
      <c r="T18" s="202">
        <v>1601186.1540000001</v>
      </c>
    </row>
    <row r="19" spans="3:20">
      <c r="C19" s="329">
        <v>12</v>
      </c>
      <c r="D19" s="201" t="s">
        <v>693</v>
      </c>
      <c r="E19" s="202">
        <v>0</v>
      </c>
      <c r="F19" s="202">
        <v>0</v>
      </c>
      <c r="G19" s="202">
        <v>0</v>
      </c>
      <c r="H19" s="202">
        <v>38741.364000000001</v>
      </c>
      <c r="I19" s="202">
        <v>0</v>
      </c>
      <c r="J19" s="202">
        <v>0</v>
      </c>
      <c r="K19" s="202">
        <v>0</v>
      </c>
      <c r="L19" s="202">
        <v>0</v>
      </c>
      <c r="M19" s="202">
        <v>0</v>
      </c>
      <c r="N19" s="202">
        <v>0.215</v>
      </c>
      <c r="O19" s="202">
        <v>0</v>
      </c>
      <c r="P19" s="202">
        <v>0</v>
      </c>
      <c r="Q19" s="202">
        <v>0</v>
      </c>
      <c r="R19" s="202">
        <v>0</v>
      </c>
      <c r="S19" s="202">
        <v>0</v>
      </c>
      <c r="T19" s="202">
        <v>38741.578999999998</v>
      </c>
    </row>
    <row r="20" spans="3:20" ht="34.9">
      <c r="C20" s="329">
        <v>13</v>
      </c>
      <c r="D20" s="201" t="s">
        <v>979</v>
      </c>
      <c r="E20" s="202">
        <v>0</v>
      </c>
      <c r="F20" s="202">
        <v>0</v>
      </c>
      <c r="G20" s="202">
        <v>0</v>
      </c>
      <c r="H20" s="202">
        <v>0</v>
      </c>
      <c r="I20" s="202">
        <v>22656.328000000001</v>
      </c>
      <c r="J20" s="202">
        <v>0</v>
      </c>
      <c r="K20" s="202">
        <v>0</v>
      </c>
      <c r="L20" s="202">
        <v>0</v>
      </c>
      <c r="M20" s="202">
        <v>0</v>
      </c>
      <c r="N20" s="202">
        <v>172008.049</v>
      </c>
      <c r="O20" s="202">
        <v>3633.377</v>
      </c>
      <c r="P20" s="202">
        <v>0</v>
      </c>
      <c r="Q20" s="202">
        <v>0</v>
      </c>
      <c r="R20" s="202">
        <v>0</v>
      </c>
      <c r="S20" s="202">
        <v>0</v>
      </c>
      <c r="T20" s="202">
        <v>198297.75400000002</v>
      </c>
    </row>
    <row r="21" spans="3:20" ht="23.25">
      <c r="C21" s="329">
        <v>14</v>
      </c>
      <c r="D21" s="201" t="s">
        <v>1150</v>
      </c>
      <c r="E21" s="202">
        <v>0</v>
      </c>
      <c r="F21" s="202">
        <v>0</v>
      </c>
      <c r="G21" s="202">
        <v>0</v>
      </c>
      <c r="H21" s="202">
        <v>0</v>
      </c>
      <c r="I21" s="202">
        <v>0</v>
      </c>
      <c r="J21" s="202">
        <v>0</v>
      </c>
      <c r="K21" s="202">
        <v>0</v>
      </c>
      <c r="L21" s="202">
        <v>0</v>
      </c>
      <c r="M21" s="202">
        <v>0</v>
      </c>
      <c r="N21" s="202">
        <v>10043.901</v>
      </c>
      <c r="O21" s="202">
        <v>0</v>
      </c>
      <c r="P21" s="202">
        <v>0</v>
      </c>
      <c r="Q21" s="202">
        <v>0</v>
      </c>
      <c r="R21" s="202">
        <v>0</v>
      </c>
      <c r="S21" s="202">
        <v>7018.9210000000003</v>
      </c>
      <c r="T21" s="202">
        <v>17062.822</v>
      </c>
    </row>
    <row r="22" spans="3:20">
      <c r="C22" s="329">
        <v>15</v>
      </c>
      <c r="D22" s="201" t="s">
        <v>696</v>
      </c>
      <c r="E22" s="202">
        <v>0</v>
      </c>
      <c r="F22" s="202">
        <v>0</v>
      </c>
      <c r="G22" s="202">
        <v>0</v>
      </c>
      <c r="H22" s="202">
        <v>0</v>
      </c>
      <c r="I22" s="202">
        <v>0</v>
      </c>
      <c r="J22" s="202">
        <v>0</v>
      </c>
      <c r="K22" s="202">
        <v>0</v>
      </c>
      <c r="L22" s="202">
        <v>0</v>
      </c>
      <c r="M22" s="202">
        <v>0</v>
      </c>
      <c r="N22" s="202">
        <v>410281.73700000002</v>
      </c>
      <c r="O22" s="202">
        <v>0</v>
      </c>
      <c r="P22" s="202">
        <v>351023.13799999998</v>
      </c>
      <c r="Q22" s="202">
        <v>0</v>
      </c>
      <c r="R22" s="202">
        <v>0</v>
      </c>
      <c r="S22" s="202">
        <v>0</v>
      </c>
      <c r="T22" s="202">
        <v>761304.875</v>
      </c>
    </row>
    <row r="23" spans="3:20">
      <c r="C23" s="329">
        <v>16</v>
      </c>
      <c r="D23" s="201" t="s">
        <v>697</v>
      </c>
      <c r="E23" s="202">
        <v>171785.85200000001</v>
      </c>
      <c r="F23" s="202">
        <v>0</v>
      </c>
      <c r="G23" s="202">
        <v>0</v>
      </c>
      <c r="H23" s="202">
        <v>1425.6089999999999</v>
      </c>
      <c r="I23" s="202">
        <v>1794.729</v>
      </c>
      <c r="J23" s="202">
        <v>0</v>
      </c>
      <c r="K23" s="202">
        <v>3773.7489999999998</v>
      </c>
      <c r="L23" s="202">
        <v>0</v>
      </c>
      <c r="M23" s="202">
        <v>0</v>
      </c>
      <c r="N23" s="202">
        <v>4140282.3640000001</v>
      </c>
      <c r="O23" s="202">
        <v>0</v>
      </c>
      <c r="P23" s="202">
        <v>240518.10500000001</v>
      </c>
      <c r="Q23" s="202">
        <v>0</v>
      </c>
      <c r="R23" s="202">
        <v>0</v>
      </c>
      <c r="S23" s="202">
        <v>6692.3339999999998</v>
      </c>
      <c r="T23" s="202">
        <v>4566272.7420000006</v>
      </c>
    </row>
    <row r="24" spans="3:20" ht="24.75" customHeight="1">
      <c r="C24" s="326">
        <v>17</v>
      </c>
      <c r="D24" s="199" t="s">
        <v>675</v>
      </c>
      <c r="E24" s="258">
        <v>25433553.074999999</v>
      </c>
      <c r="F24" s="258">
        <v>54599.012000000002</v>
      </c>
      <c r="G24" s="258">
        <v>0</v>
      </c>
      <c r="H24" s="258">
        <v>40166.972999999998</v>
      </c>
      <c r="I24" s="258">
        <v>342083.75099999999</v>
      </c>
      <c r="J24" s="258">
        <v>15750688.639</v>
      </c>
      <c r="K24" s="258">
        <v>5218591.0580000002</v>
      </c>
      <c r="L24" s="258">
        <v>0</v>
      </c>
      <c r="M24" s="258">
        <v>10198706.817</v>
      </c>
      <c r="N24" s="258">
        <v>25747942.613000002</v>
      </c>
      <c r="O24" s="258">
        <v>1710887.8419999999</v>
      </c>
      <c r="P24" s="258">
        <v>591541.24300000002</v>
      </c>
      <c r="Q24" s="258">
        <v>0</v>
      </c>
      <c r="R24" s="258">
        <v>0</v>
      </c>
      <c r="S24" s="258">
        <v>13711.254999999999</v>
      </c>
      <c r="T24" s="258">
        <v>85102472.277999982</v>
      </c>
    </row>
    <row r="26" spans="3:20">
      <c r="D26" s="358" t="s">
        <v>1152</v>
      </c>
    </row>
  </sheetData>
  <mergeCells count="4">
    <mergeCell ref="C2:U3"/>
    <mergeCell ref="D6:D7"/>
    <mergeCell ref="E6:S6"/>
    <mergeCell ref="T6:T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4" tint="0.59999389629810485"/>
  </sheetPr>
  <dimension ref="A2:U27"/>
  <sheetViews>
    <sheetView zoomScale="80" zoomScaleNormal="80"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32" style="1" customWidth="1"/>
    <col min="5" max="19" width="11.53125" style="1" customWidth="1"/>
    <col min="20" max="20" width="15.1328125" style="1" customWidth="1"/>
    <col min="21" max="16384" width="11.46484375" style="1"/>
  </cols>
  <sheetData>
    <row r="2" spans="1:21" ht="15" customHeight="1">
      <c r="C2" s="966" t="s">
        <v>1981</v>
      </c>
      <c r="D2" s="966"/>
      <c r="E2" s="966"/>
      <c r="F2" s="966"/>
      <c r="G2" s="966"/>
      <c r="H2" s="966"/>
      <c r="I2" s="966"/>
      <c r="J2" s="966"/>
      <c r="K2" s="966"/>
      <c r="L2" s="966"/>
      <c r="M2" s="966"/>
      <c r="N2" s="966"/>
      <c r="O2" s="966"/>
      <c r="P2" s="966"/>
      <c r="Q2" s="966"/>
      <c r="R2" s="966"/>
      <c r="S2" s="966"/>
      <c r="T2" s="966"/>
      <c r="U2" s="966"/>
    </row>
    <row r="3" spans="1:21" ht="15" customHeight="1">
      <c r="C3" s="966"/>
      <c r="D3" s="966"/>
      <c r="E3" s="966"/>
      <c r="F3" s="966"/>
      <c r="G3" s="966"/>
      <c r="H3" s="966"/>
      <c r="I3" s="966"/>
      <c r="J3" s="966"/>
      <c r="K3" s="966"/>
      <c r="L3" s="966"/>
      <c r="M3" s="966"/>
      <c r="N3" s="966"/>
      <c r="O3" s="966"/>
      <c r="P3" s="966"/>
      <c r="Q3" s="966"/>
      <c r="R3" s="966"/>
      <c r="S3" s="966"/>
      <c r="T3" s="966"/>
      <c r="U3" s="966"/>
    </row>
    <row r="4" spans="1:21">
      <c r="A4" s="250" t="s">
        <v>191</v>
      </c>
    </row>
    <row r="5" spans="1:21" ht="15.4">
      <c r="A5" s="43" t="s">
        <v>1291</v>
      </c>
      <c r="C5" s="2"/>
    </row>
    <row r="6" spans="1:21" ht="36" customHeight="1" thickBot="1">
      <c r="D6" s="1071" t="s">
        <v>678</v>
      </c>
      <c r="E6" s="1049" t="s">
        <v>988</v>
      </c>
      <c r="F6" s="1049"/>
      <c r="G6" s="1049"/>
      <c r="H6" s="1049"/>
      <c r="I6" s="1049"/>
      <c r="J6" s="1049"/>
      <c r="K6" s="1049"/>
      <c r="L6" s="1049"/>
      <c r="M6" s="1049"/>
      <c r="N6" s="1049"/>
      <c r="O6" s="1049"/>
      <c r="P6" s="1049"/>
      <c r="Q6" s="1049"/>
      <c r="R6" s="1049"/>
      <c r="S6" s="1049"/>
      <c r="T6" s="1072" t="s">
        <v>302</v>
      </c>
    </row>
    <row r="7" spans="1:21" ht="14.65" thickBot="1">
      <c r="D7" s="1071"/>
      <c r="E7" s="330">
        <v>0</v>
      </c>
      <c r="F7" s="330">
        <v>0.02</v>
      </c>
      <c r="G7" s="330">
        <v>0.04</v>
      </c>
      <c r="H7" s="330">
        <v>0.1</v>
      </c>
      <c r="I7" s="330">
        <v>0.2</v>
      </c>
      <c r="J7" s="330">
        <v>0.35</v>
      </c>
      <c r="K7" s="330">
        <v>0.5</v>
      </c>
      <c r="L7" s="330">
        <v>0.7</v>
      </c>
      <c r="M7" s="330">
        <v>0.75</v>
      </c>
      <c r="N7" s="330">
        <v>1</v>
      </c>
      <c r="O7" s="330">
        <v>1.5</v>
      </c>
      <c r="P7" s="330">
        <v>2.5</v>
      </c>
      <c r="Q7" s="330">
        <v>3.7</v>
      </c>
      <c r="R7" s="330">
        <v>12.5</v>
      </c>
      <c r="S7" s="330" t="s">
        <v>981</v>
      </c>
      <c r="T7" s="1073"/>
    </row>
    <row r="8" spans="1:21" s="24" customFormat="1" ht="25.5">
      <c r="C8" s="331">
        <v>1</v>
      </c>
      <c r="D8" s="763" t="s">
        <v>682</v>
      </c>
      <c r="E8" s="762">
        <v>19835899.135000002</v>
      </c>
      <c r="F8" s="762">
        <v>0</v>
      </c>
      <c r="G8" s="762">
        <v>0</v>
      </c>
      <c r="H8" s="762">
        <v>0</v>
      </c>
      <c r="I8" s="762">
        <v>0</v>
      </c>
      <c r="J8" s="762">
        <v>0</v>
      </c>
      <c r="K8" s="762">
        <v>30.382000000000001</v>
      </c>
      <c r="L8" s="762">
        <v>0</v>
      </c>
      <c r="M8" s="762">
        <v>0</v>
      </c>
      <c r="N8" s="762">
        <v>20000</v>
      </c>
      <c r="O8" s="762">
        <v>0</v>
      </c>
      <c r="P8" s="762">
        <v>0</v>
      </c>
      <c r="Q8" s="762">
        <v>0</v>
      </c>
      <c r="R8" s="762">
        <v>0</v>
      </c>
      <c r="S8" s="762">
        <v>0</v>
      </c>
      <c r="T8" s="762">
        <v>19855929.517000001</v>
      </c>
    </row>
    <row r="9" spans="1:21" s="24" customFormat="1" ht="25.5">
      <c r="C9" s="331">
        <v>2</v>
      </c>
      <c r="D9" s="120" t="s">
        <v>683</v>
      </c>
      <c r="E9" s="762">
        <v>8855692.3120000008</v>
      </c>
      <c r="F9" s="762">
        <v>0</v>
      </c>
      <c r="G9" s="762">
        <v>0</v>
      </c>
      <c r="H9" s="762">
        <v>0</v>
      </c>
      <c r="I9" s="762">
        <v>0</v>
      </c>
      <c r="J9" s="762">
        <v>0</v>
      </c>
      <c r="K9" s="762">
        <v>0</v>
      </c>
      <c r="L9" s="762">
        <v>0</v>
      </c>
      <c r="M9" s="762">
        <v>0</v>
      </c>
      <c r="N9" s="762">
        <v>0</v>
      </c>
      <c r="O9" s="762">
        <v>0</v>
      </c>
      <c r="P9" s="762">
        <v>0</v>
      </c>
      <c r="Q9" s="762">
        <v>0</v>
      </c>
      <c r="R9" s="762">
        <v>0</v>
      </c>
      <c r="S9" s="762">
        <v>0</v>
      </c>
      <c r="T9" s="762">
        <v>8855692.3120000008</v>
      </c>
    </row>
    <row r="10" spans="1:21" s="24" customFormat="1" ht="13.15">
      <c r="C10" s="331">
        <v>3</v>
      </c>
      <c r="D10" s="120" t="s">
        <v>684</v>
      </c>
      <c r="E10" s="762">
        <v>1198201.2890000001</v>
      </c>
      <c r="F10" s="762">
        <v>0</v>
      </c>
      <c r="G10" s="762">
        <v>0</v>
      </c>
      <c r="H10" s="762">
        <v>0</v>
      </c>
      <c r="I10" s="762">
        <v>29986.236000000001</v>
      </c>
      <c r="J10" s="762">
        <v>0</v>
      </c>
      <c r="K10" s="762">
        <v>353178.19099999999</v>
      </c>
      <c r="L10" s="762">
        <v>0</v>
      </c>
      <c r="M10" s="762">
        <v>0</v>
      </c>
      <c r="N10" s="762">
        <v>0</v>
      </c>
      <c r="O10" s="762">
        <v>0</v>
      </c>
      <c r="P10" s="762">
        <v>0</v>
      </c>
      <c r="Q10" s="762">
        <v>0</v>
      </c>
      <c r="R10" s="762">
        <v>0</v>
      </c>
      <c r="S10" s="762">
        <v>0</v>
      </c>
      <c r="T10" s="762">
        <v>1581365.716</v>
      </c>
    </row>
    <row r="11" spans="1:21" s="24" customFormat="1" ht="13.15">
      <c r="C11" s="331">
        <v>4</v>
      </c>
      <c r="D11" s="120" t="s">
        <v>685</v>
      </c>
      <c r="E11" s="762">
        <v>42508.392</v>
      </c>
      <c r="F11" s="762">
        <v>0</v>
      </c>
      <c r="G11" s="762">
        <v>0</v>
      </c>
      <c r="H11" s="762">
        <v>0</v>
      </c>
      <c r="I11" s="762">
        <v>0</v>
      </c>
      <c r="J11" s="762">
        <v>0</v>
      </c>
      <c r="K11" s="762">
        <v>0</v>
      </c>
      <c r="L11" s="762">
        <v>0</v>
      </c>
      <c r="M11" s="762">
        <v>0</v>
      </c>
      <c r="N11" s="762">
        <v>0</v>
      </c>
      <c r="O11" s="762">
        <v>0</v>
      </c>
      <c r="P11" s="762">
        <v>0</v>
      </c>
      <c r="Q11" s="762">
        <v>0</v>
      </c>
      <c r="R11" s="762">
        <v>0</v>
      </c>
      <c r="S11" s="762">
        <v>0</v>
      </c>
      <c r="T11" s="762">
        <v>42508.392</v>
      </c>
    </row>
    <row r="12" spans="1:21" s="24" customFormat="1" ht="13.15">
      <c r="C12" s="331">
        <v>5</v>
      </c>
      <c r="D12" s="120" t="s">
        <v>686</v>
      </c>
      <c r="E12" s="762">
        <v>0</v>
      </c>
      <c r="F12" s="762">
        <v>0</v>
      </c>
      <c r="G12" s="762">
        <v>0</v>
      </c>
      <c r="H12" s="762">
        <v>0</v>
      </c>
      <c r="I12" s="762">
        <v>0</v>
      </c>
      <c r="J12" s="762">
        <v>0</v>
      </c>
      <c r="K12" s="762">
        <v>0</v>
      </c>
      <c r="L12" s="762">
        <v>0</v>
      </c>
      <c r="M12" s="762">
        <v>0</v>
      </c>
      <c r="N12" s="762">
        <v>0</v>
      </c>
      <c r="O12" s="762">
        <v>0</v>
      </c>
      <c r="P12" s="762">
        <v>0</v>
      </c>
      <c r="Q12" s="762">
        <v>0</v>
      </c>
      <c r="R12" s="762">
        <v>0</v>
      </c>
      <c r="S12" s="762">
        <v>0</v>
      </c>
      <c r="T12" s="762">
        <v>0</v>
      </c>
    </row>
    <row r="13" spans="1:21" s="24" customFormat="1" ht="13.15">
      <c r="C13" s="331">
        <v>6</v>
      </c>
      <c r="D13" s="120" t="s">
        <v>687</v>
      </c>
      <c r="E13" s="762">
        <v>0</v>
      </c>
      <c r="F13" s="762">
        <v>54599.012000000002</v>
      </c>
      <c r="G13" s="762">
        <v>0</v>
      </c>
      <c r="H13" s="762">
        <v>0</v>
      </c>
      <c r="I13" s="762">
        <v>266447</v>
      </c>
      <c r="J13" s="762">
        <v>0</v>
      </c>
      <c r="K13" s="762">
        <v>1521772.2890000001</v>
      </c>
      <c r="L13" s="762">
        <v>0</v>
      </c>
      <c r="M13" s="762">
        <v>0</v>
      </c>
      <c r="N13" s="762">
        <v>925482.21799999999</v>
      </c>
      <c r="O13" s="762">
        <v>0</v>
      </c>
      <c r="P13" s="762">
        <v>0</v>
      </c>
      <c r="Q13" s="762">
        <v>0</v>
      </c>
      <c r="R13" s="762">
        <v>0</v>
      </c>
      <c r="S13" s="762">
        <v>0</v>
      </c>
      <c r="T13" s="762">
        <v>2768300.5189999999</v>
      </c>
    </row>
    <row r="14" spans="1:21" s="24" customFormat="1" ht="13.15">
      <c r="C14" s="331">
        <v>7</v>
      </c>
      <c r="D14" s="120" t="s">
        <v>688</v>
      </c>
      <c r="E14" s="762">
        <v>0</v>
      </c>
      <c r="F14" s="762">
        <v>0</v>
      </c>
      <c r="G14" s="762">
        <v>0</v>
      </c>
      <c r="H14" s="762">
        <v>0</v>
      </c>
      <c r="I14" s="762">
        <v>9454.8340000000007</v>
      </c>
      <c r="J14" s="762">
        <v>0</v>
      </c>
      <c r="K14" s="762">
        <v>312342.82699999999</v>
      </c>
      <c r="L14" s="762">
        <v>0</v>
      </c>
      <c r="M14" s="762">
        <v>0</v>
      </c>
      <c r="N14" s="762">
        <v>18009295.397999998</v>
      </c>
      <c r="O14" s="762">
        <v>1490.626</v>
      </c>
      <c r="P14" s="762">
        <v>0</v>
      </c>
      <c r="Q14" s="762">
        <v>0</v>
      </c>
      <c r="R14" s="762">
        <v>0</v>
      </c>
      <c r="S14" s="762">
        <v>0</v>
      </c>
      <c r="T14" s="762">
        <v>18332583.684999995</v>
      </c>
    </row>
    <row r="15" spans="1:21" s="24" customFormat="1" ht="13.15">
      <c r="C15" s="331">
        <v>8</v>
      </c>
      <c r="D15" s="120" t="s">
        <v>871</v>
      </c>
      <c r="E15" s="762">
        <v>0</v>
      </c>
      <c r="F15" s="762">
        <v>0</v>
      </c>
      <c r="G15" s="762">
        <v>0</v>
      </c>
      <c r="H15" s="762">
        <v>0</v>
      </c>
      <c r="I15" s="762">
        <v>0</v>
      </c>
      <c r="J15" s="762">
        <v>0</v>
      </c>
      <c r="K15" s="762">
        <v>0</v>
      </c>
      <c r="L15" s="762">
        <v>0</v>
      </c>
      <c r="M15" s="762">
        <v>8859850.3729999997</v>
      </c>
      <c r="N15" s="762">
        <v>0</v>
      </c>
      <c r="O15" s="762">
        <v>0</v>
      </c>
      <c r="P15" s="762">
        <v>0</v>
      </c>
      <c r="Q15" s="762">
        <v>0</v>
      </c>
      <c r="R15" s="762">
        <v>0</v>
      </c>
      <c r="S15" s="762">
        <v>0</v>
      </c>
      <c r="T15" s="762">
        <v>8859850.3729999997</v>
      </c>
    </row>
    <row r="16" spans="1:21" s="24" customFormat="1" ht="25.5">
      <c r="C16" s="331">
        <v>9</v>
      </c>
      <c r="D16" s="120" t="s">
        <v>977</v>
      </c>
      <c r="E16" s="762">
        <v>0</v>
      </c>
      <c r="F16" s="762">
        <v>0</v>
      </c>
      <c r="G16" s="762">
        <v>0</v>
      </c>
      <c r="H16" s="762">
        <v>0</v>
      </c>
      <c r="I16" s="762">
        <v>0</v>
      </c>
      <c r="J16" s="762">
        <v>15741812.139</v>
      </c>
      <c r="K16" s="762">
        <v>855871.63800000004</v>
      </c>
      <c r="L16" s="762">
        <v>0</v>
      </c>
      <c r="M16" s="762">
        <v>0</v>
      </c>
      <c r="N16" s="762">
        <v>0</v>
      </c>
      <c r="O16" s="762">
        <v>0</v>
      </c>
      <c r="P16" s="762">
        <v>0</v>
      </c>
      <c r="Q16" s="762">
        <v>0</v>
      </c>
      <c r="R16" s="762">
        <v>0</v>
      </c>
      <c r="S16" s="762">
        <v>0</v>
      </c>
      <c r="T16" s="762">
        <v>16597683.777000001</v>
      </c>
    </row>
    <row r="17" spans="3:20" s="24" customFormat="1" ht="13.15">
      <c r="C17" s="331">
        <v>10</v>
      </c>
      <c r="D17" s="120" t="s">
        <v>691</v>
      </c>
      <c r="E17" s="762">
        <v>0</v>
      </c>
      <c r="F17" s="762">
        <v>0</v>
      </c>
      <c r="G17" s="762">
        <v>0</v>
      </c>
      <c r="H17" s="762">
        <v>0</v>
      </c>
      <c r="I17" s="762">
        <v>0</v>
      </c>
      <c r="J17" s="762">
        <v>0</v>
      </c>
      <c r="K17" s="762">
        <v>0</v>
      </c>
      <c r="L17" s="762">
        <v>0</v>
      </c>
      <c r="M17" s="762">
        <v>0</v>
      </c>
      <c r="N17" s="762">
        <v>448618.4</v>
      </c>
      <c r="O17" s="762">
        <v>84809.936000000002</v>
      </c>
      <c r="P17" s="762">
        <v>0</v>
      </c>
      <c r="Q17" s="762">
        <v>0</v>
      </c>
      <c r="R17" s="762">
        <v>0</v>
      </c>
      <c r="S17" s="762">
        <v>0</v>
      </c>
      <c r="T17" s="762">
        <v>533428.33600000001</v>
      </c>
    </row>
    <row r="18" spans="3:20" s="24" customFormat="1" ht="25.5">
      <c r="C18" s="331">
        <v>11</v>
      </c>
      <c r="D18" s="120" t="s">
        <v>692</v>
      </c>
      <c r="E18" s="762">
        <v>0</v>
      </c>
      <c r="F18" s="762">
        <v>0</v>
      </c>
      <c r="G18" s="762">
        <v>0</v>
      </c>
      <c r="H18" s="762">
        <v>0</v>
      </c>
      <c r="I18" s="762">
        <v>0</v>
      </c>
      <c r="J18" s="762">
        <v>0</v>
      </c>
      <c r="K18" s="762">
        <v>0</v>
      </c>
      <c r="L18" s="762">
        <v>0</v>
      </c>
      <c r="M18" s="762">
        <v>0</v>
      </c>
      <c r="N18" s="762">
        <v>0</v>
      </c>
      <c r="O18" s="762">
        <v>1582871.4539999999</v>
      </c>
      <c r="P18" s="762">
        <v>0</v>
      </c>
      <c r="Q18" s="762">
        <v>0</v>
      </c>
      <c r="R18" s="762">
        <v>0</v>
      </c>
      <c r="S18" s="762">
        <v>0</v>
      </c>
      <c r="T18" s="762">
        <v>1582871.4539999999</v>
      </c>
    </row>
    <row r="19" spans="3:20" s="24" customFormat="1" ht="13.15">
      <c r="C19" s="331">
        <v>12</v>
      </c>
      <c r="D19" s="120" t="s">
        <v>693</v>
      </c>
      <c r="E19" s="762">
        <v>0</v>
      </c>
      <c r="F19" s="762">
        <v>0</v>
      </c>
      <c r="G19" s="762">
        <v>0</v>
      </c>
      <c r="H19" s="762">
        <v>38741.364000000001</v>
      </c>
      <c r="I19" s="762">
        <v>0</v>
      </c>
      <c r="J19" s="762">
        <v>0</v>
      </c>
      <c r="K19" s="762">
        <v>0</v>
      </c>
      <c r="L19" s="762">
        <v>0</v>
      </c>
      <c r="M19" s="762">
        <v>0</v>
      </c>
      <c r="N19" s="762">
        <v>0.215</v>
      </c>
      <c r="O19" s="762">
        <v>0</v>
      </c>
      <c r="P19" s="762">
        <v>0</v>
      </c>
      <c r="Q19" s="762">
        <v>0</v>
      </c>
      <c r="R19" s="762">
        <v>0</v>
      </c>
      <c r="S19" s="762">
        <v>0</v>
      </c>
      <c r="T19" s="762">
        <v>38741.578999999998</v>
      </c>
    </row>
    <row r="20" spans="3:20" s="24" customFormat="1" ht="38.25">
      <c r="C20" s="331">
        <v>13</v>
      </c>
      <c r="D20" s="120" t="s">
        <v>979</v>
      </c>
      <c r="E20" s="762">
        <v>0</v>
      </c>
      <c r="F20" s="762">
        <v>0</v>
      </c>
      <c r="G20" s="762">
        <v>0</v>
      </c>
      <c r="H20" s="762">
        <v>0</v>
      </c>
      <c r="I20" s="762">
        <v>22656.328000000001</v>
      </c>
      <c r="J20" s="762">
        <v>0</v>
      </c>
      <c r="K20" s="762">
        <v>0</v>
      </c>
      <c r="L20" s="762">
        <v>0</v>
      </c>
      <c r="M20" s="762">
        <v>0</v>
      </c>
      <c r="N20" s="762">
        <v>172008.049</v>
      </c>
      <c r="O20" s="762">
        <v>3633.377</v>
      </c>
      <c r="P20" s="762">
        <v>0</v>
      </c>
      <c r="Q20" s="762">
        <v>0</v>
      </c>
      <c r="R20" s="762">
        <v>0</v>
      </c>
      <c r="S20" s="762">
        <v>0</v>
      </c>
      <c r="T20" s="762">
        <v>198297.75400000002</v>
      </c>
    </row>
    <row r="21" spans="3:20" s="24" customFormat="1" ht="36" customHeight="1">
      <c r="C21" s="331">
        <v>14</v>
      </c>
      <c r="D21" s="120" t="s">
        <v>1150</v>
      </c>
      <c r="E21" s="762">
        <v>0</v>
      </c>
      <c r="F21" s="762">
        <v>0</v>
      </c>
      <c r="G21" s="762">
        <v>0</v>
      </c>
      <c r="H21" s="762">
        <v>0</v>
      </c>
      <c r="I21" s="762">
        <v>0</v>
      </c>
      <c r="J21" s="762">
        <v>0</v>
      </c>
      <c r="K21" s="762">
        <v>0</v>
      </c>
      <c r="L21" s="762">
        <v>0</v>
      </c>
      <c r="M21" s="762">
        <v>0</v>
      </c>
      <c r="N21" s="762">
        <v>10043.901</v>
      </c>
      <c r="O21" s="762">
        <v>0</v>
      </c>
      <c r="P21" s="762">
        <v>0</v>
      </c>
      <c r="Q21" s="762">
        <v>0</v>
      </c>
      <c r="R21" s="762">
        <v>0</v>
      </c>
      <c r="S21" s="762">
        <v>7018.9210000000003</v>
      </c>
      <c r="T21" s="762">
        <v>17062.822</v>
      </c>
    </row>
    <row r="22" spans="3:20" s="24" customFormat="1" ht="13.15">
      <c r="C22" s="331">
        <v>15</v>
      </c>
      <c r="D22" s="120" t="s">
        <v>696</v>
      </c>
      <c r="E22" s="762">
        <v>0</v>
      </c>
      <c r="F22" s="762">
        <v>0</v>
      </c>
      <c r="G22" s="762">
        <v>0</v>
      </c>
      <c r="H22" s="762">
        <v>0</v>
      </c>
      <c r="I22" s="762">
        <v>0</v>
      </c>
      <c r="J22" s="762">
        <v>0</v>
      </c>
      <c r="K22" s="762">
        <v>0</v>
      </c>
      <c r="L22" s="762">
        <v>0</v>
      </c>
      <c r="M22" s="762">
        <v>0</v>
      </c>
      <c r="N22" s="762">
        <v>410281.73700000002</v>
      </c>
      <c r="O22" s="762">
        <v>0</v>
      </c>
      <c r="P22" s="762">
        <v>351023.13799999998</v>
      </c>
      <c r="Q22" s="762">
        <v>0</v>
      </c>
      <c r="R22" s="762">
        <v>0</v>
      </c>
      <c r="S22" s="762">
        <v>0</v>
      </c>
      <c r="T22" s="762">
        <v>761304.875</v>
      </c>
    </row>
    <row r="23" spans="3:20" s="24" customFormat="1" ht="18" customHeight="1">
      <c r="C23" s="331">
        <v>16</v>
      </c>
      <c r="D23" s="120" t="s">
        <v>697</v>
      </c>
      <c r="E23" s="762">
        <v>171785.85200000001</v>
      </c>
      <c r="F23" s="762">
        <v>0</v>
      </c>
      <c r="G23" s="762">
        <v>0</v>
      </c>
      <c r="H23" s="762">
        <v>1425.6089999999999</v>
      </c>
      <c r="I23" s="762">
        <v>1794.729</v>
      </c>
      <c r="J23" s="762">
        <v>0</v>
      </c>
      <c r="K23" s="762">
        <v>3773.7489999999998</v>
      </c>
      <c r="L23" s="762">
        <v>0</v>
      </c>
      <c r="M23" s="762">
        <v>0</v>
      </c>
      <c r="N23" s="762">
        <v>4140282.3640000001</v>
      </c>
      <c r="O23" s="762">
        <v>0</v>
      </c>
      <c r="P23" s="762">
        <v>240518.10500000001</v>
      </c>
      <c r="Q23" s="762">
        <v>0</v>
      </c>
      <c r="R23" s="762">
        <v>0</v>
      </c>
      <c r="S23" s="762">
        <v>6692.3339999999998</v>
      </c>
      <c r="T23" s="762">
        <v>4566272.7420000006</v>
      </c>
    </row>
    <row r="24" spans="3:20" s="24" customFormat="1" ht="24.75" customHeight="1">
      <c r="C24" s="332">
        <v>17</v>
      </c>
      <c r="D24" s="199" t="s">
        <v>675</v>
      </c>
      <c r="E24" s="258">
        <v>30104086.978999998</v>
      </c>
      <c r="F24" s="258">
        <v>54599.012000000002</v>
      </c>
      <c r="G24" s="258">
        <v>0</v>
      </c>
      <c r="H24" s="258">
        <v>40166.972999999998</v>
      </c>
      <c r="I24" s="258">
        <v>330339.12699999998</v>
      </c>
      <c r="J24" s="258">
        <v>15741812.139</v>
      </c>
      <c r="K24" s="258">
        <v>3046969.0759999999</v>
      </c>
      <c r="L24" s="258">
        <v>0</v>
      </c>
      <c r="M24" s="258">
        <v>8859850.3729999997</v>
      </c>
      <c r="N24" s="258">
        <v>24136012.282000002</v>
      </c>
      <c r="O24" s="258">
        <v>1672805.3929999999</v>
      </c>
      <c r="P24" s="258">
        <v>591541.24300000002</v>
      </c>
      <c r="Q24" s="258">
        <v>0</v>
      </c>
      <c r="R24" s="258">
        <v>0</v>
      </c>
      <c r="S24" s="258">
        <v>13711.254999999999</v>
      </c>
      <c r="T24" s="258">
        <v>84591893.851999998</v>
      </c>
    </row>
    <row r="25" spans="3:20">
      <c r="D25" s="2"/>
      <c r="E25" s="2"/>
      <c r="F25" s="2"/>
      <c r="G25" s="2"/>
      <c r="H25" s="2"/>
      <c r="I25" s="2"/>
      <c r="J25" s="2"/>
      <c r="K25" s="2"/>
      <c r="L25" s="2"/>
      <c r="M25" s="2"/>
      <c r="N25" s="2"/>
      <c r="O25" s="2"/>
      <c r="P25" s="2"/>
      <c r="Q25" s="2"/>
      <c r="R25" s="2"/>
      <c r="S25" s="2"/>
      <c r="T25" s="2"/>
    </row>
    <row r="26" spans="3:20">
      <c r="D26" s="358" t="s">
        <v>1152</v>
      </c>
      <c r="E26" s="2"/>
      <c r="F26" s="2"/>
      <c r="G26" s="2"/>
      <c r="H26" s="2"/>
      <c r="I26" s="2"/>
      <c r="J26" s="2"/>
      <c r="K26" s="2"/>
      <c r="L26" s="2"/>
      <c r="M26" s="2"/>
      <c r="N26" s="2"/>
      <c r="O26" s="2"/>
      <c r="P26" s="2"/>
      <c r="Q26" s="2"/>
      <c r="R26" s="2"/>
      <c r="S26" s="2"/>
      <c r="T26" s="2"/>
    </row>
    <row r="27" spans="3:20">
      <c r="D27" s="2"/>
      <c r="E27" s="2"/>
      <c r="F27" s="2"/>
      <c r="G27" s="2"/>
      <c r="H27" s="2"/>
      <c r="I27" s="2"/>
      <c r="J27" s="2"/>
      <c r="K27" s="2"/>
      <c r="L27" s="2"/>
      <c r="M27" s="2"/>
      <c r="N27" s="2"/>
      <c r="O27" s="2"/>
      <c r="P27" s="2"/>
      <c r="Q27" s="2"/>
      <c r="R27" s="2"/>
      <c r="S27" s="2"/>
      <c r="T27" s="2"/>
    </row>
  </sheetData>
  <mergeCells count="4">
    <mergeCell ref="C2:U3"/>
    <mergeCell ref="D6:D7"/>
    <mergeCell ref="E6:S6"/>
    <mergeCell ref="T6:T7"/>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4" tint="0.59999389629810485"/>
  </sheetPr>
  <dimension ref="A2:V27"/>
  <sheetViews>
    <sheetView zoomScale="80" zoomScaleNormal="80"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32" style="1" customWidth="1"/>
    <col min="5" max="19" width="11.53125" style="1" customWidth="1"/>
    <col min="20" max="21" width="15.1328125" style="1" customWidth="1"/>
    <col min="22" max="16384" width="11.46484375" style="1"/>
  </cols>
  <sheetData>
    <row r="2" spans="1:22" ht="15" customHeight="1">
      <c r="C2" s="966" t="s">
        <v>1982</v>
      </c>
      <c r="D2" s="966"/>
      <c r="E2" s="966"/>
      <c r="F2" s="966"/>
      <c r="G2" s="966"/>
      <c r="H2" s="966"/>
      <c r="I2" s="966"/>
      <c r="J2" s="966"/>
      <c r="K2" s="966"/>
      <c r="L2" s="966"/>
      <c r="M2" s="966"/>
      <c r="N2" s="966"/>
      <c r="O2" s="966"/>
      <c r="P2" s="966"/>
      <c r="Q2" s="966"/>
      <c r="R2" s="966"/>
      <c r="S2" s="966"/>
      <c r="T2" s="966"/>
      <c r="U2" s="966"/>
      <c r="V2" s="966"/>
    </row>
    <row r="3" spans="1:22" ht="15" customHeight="1">
      <c r="C3" s="966"/>
      <c r="D3" s="966"/>
      <c r="E3" s="966"/>
      <c r="F3" s="966"/>
      <c r="G3" s="966"/>
      <c r="H3" s="966"/>
      <c r="I3" s="966"/>
      <c r="J3" s="966"/>
      <c r="K3" s="966"/>
      <c r="L3" s="966"/>
      <c r="M3" s="966"/>
      <c r="N3" s="966"/>
      <c r="O3" s="966"/>
      <c r="P3" s="966"/>
      <c r="Q3" s="966"/>
      <c r="R3" s="966"/>
      <c r="S3" s="966"/>
      <c r="T3" s="966"/>
      <c r="U3" s="966"/>
      <c r="V3" s="966"/>
    </row>
    <row r="4" spans="1:22">
      <c r="A4" s="250" t="s">
        <v>191</v>
      </c>
    </row>
    <row r="5" spans="1:22" ht="15.4">
      <c r="A5" s="43" t="s">
        <v>138</v>
      </c>
      <c r="C5" s="2"/>
      <c r="D5" s="2"/>
      <c r="E5" s="2"/>
      <c r="F5" s="2"/>
      <c r="G5" s="2"/>
      <c r="H5" s="2"/>
      <c r="I5" s="2"/>
    </row>
    <row r="6" spans="1:22" ht="15.4">
      <c r="A6" s="43"/>
      <c r="C6" s="2"/>
      <c r="D6" s="2"/>
      <c r="E6" s="2"/>
      <c r="F6" s="2"/>
      <c r="G6" s="2"/>
      <c r="H6" s="2"/>
      <c r="I6" s="2"/>
    </row>
    <row r="7" spans="1:22" ht="36" customHeight="1" thickBot="1">
      <c r="D7" s="1071" t="s">
        <v>678</v>
      </c>
      <c r="E7" s="1049" t="s">
        <v>988</v>
      </c>
      <c r="F7" s="1049"/>
      <c r="G7" s="1049"/>
      <c r="H7" s="1049"/>
      <c r="I7" s="1049"/>
      <c r="J7" s="1049"/>
      <c r="K7" s="1049"/>
      <c r="L7" s="1049"/>
      <c r="M7" s="1049"/>
      <c r="N7" s="1049"/>
      <c r="O7" s="1049"/>
      <c r="P7" s="1049"/>
      <c r="Q7" s="1049"/>
      <c r="R7" s="1049"/>
      <c r="S7" s="1049"/>
      <c r="T7" s="1072" t="s">
        <v>302</v>
      </c>
      <c r="U7" s="1074" t="s">
        <v>1151</v>
      </c>
    </row>
    <row r="8" spans="1:22" ht="14.65" thickBot="1">
      <c r="D8" s="1071"/>
      <c r="E8" s="330">
        <v>0</v>
      </c>
      <c r="F8" s="330">
        <v>0.02</v>
      </c>
      <c r="G8" s="330">
        <v>0.04</v>
      </c>
      <c r="H8" s="330">
        <v>0.1</v>
      </c>
      <c r="I8" s="330">
        <v>0.2</v>
      </c>
      <c r="J8" s="330">
        <v>0.35</v>
      </c>
      <c r="K8" s="330">
        <v>0.5</v>
      </c>
      <c r="L8" s="330">
        <v>0.7</v>
      </c>
      <c r="M8" s="330">
        <v>0.75</v>
      </c>
      <c r="N8" s="330">
        <v>1</v>
      </c>
      <c r="O8" s="330">
        <v>1.5</v>
      </c>
      <c r="P8" s="330">
        <v>2.5</v>
      </c>
      <c r="Q8" s="330">
        <v>3.7</v>
      </c>
      <c r="R8" s="330">
        <v>12.5</v>
      </c>
      <c r="S8" s="330" t="s">
        <v>981</v>
      </c>
      <c r="T8" s="1073"/>
      <c r="U8" s="1075"/>
    </row>
    <row r="9" spans="1:22" s="45" customFormat="1" ht="25.5">
      <c r="C9" s="331">
        <v>1</v>
      </c>
      <c r="D9" s="763" t="s">
        <v>682</v>
      </c>
      <c r="E9" s="762">
        <v>19707726.267950002</v>
      </c>
      <c r="F9" s="762">
        <v>0</v>
      </c>
      <c r="G9" s="762">
        <v>0</v>
      </c>
      <c r="H9" s="762">
        <v>0</v>
      </c>
      <c r="I9" s="762">
        <v>0</v>
      </c>
      <c r="J9" s="762">
        <v>0</v>
      </c>
      <c r="K9" s="762">
        <v>30.382000000000001</v>
      </c>
      <c r="L9" s="762">
        <v>0</v>
      </c>
      <c r="M9" s="762">
        <v>0</v>
      </c>
      <c r="N9" s="762">
        <v>0</v>
      </c>
      <c r="O9" s="762">
        <v>0</v>
      </c>
      <c r="P9" s="762">
        <v>0</v>
      </c>
      <c r="Q9" s="762">
        <v>0</v>
      </c>
      <c r="R9" s="762">
        <v>0</v>
      </c>
      <c r="S9" s="762">
        <v>0</v>
      </c>
      <c r="T9" s="762">
        <v>19707756.649950001</v>
      </c>
      <c r="U9" s="762">
        <v>6701225.1614300003</v>
      </c>
      <c r="V9" s="791"/>
    </row>
    <row r="10" spans="1:22" s="45" customFormat="1" ht="25.5">
      <c r="C10" s="331">
        <v>2</v>
      </c>
      <c r="D10" s="120" t="s">
        <v>683</v>
      </c>
      <c r="E10" s="762">
        <v>7950905.3603999997</v>
      </c>
      <c r="F10" s="762">
        <v>0</v>
      </c>
      <c r="G10" s="762">
        <v>0</v>
      </c>
      <c r="H10" s="762">
        <v>0</v>
      </c>
      <c r="I10" s="762">
        <v>0</v>
      </c>
      <c r="J10" s="762">
        <v>0</v>
      </c>
      <c r="K10" s="762">
        <v>0</v>
      </c>
      <c r="L10" s="762">
        <v>0</v>
      </c>
      <c r="M10" s="762">
        <v>0</v>
      </c>
      <c r="N10" s="762">
        <v>0</v>
      </c>
      <c r="O10" s="762">
        <v>0</v>
      </c>
      <c r="P10" s="762">
        <v>0</v>
      </c>
      <c r="Q10" s="762">
        <v>0</v>
      </c>
      <c r="R10" s="762">
        <v>0</v>
      </c>
      <c r="S10" s="762">
        <v>0</v>
      </c>
      <c r="T10" s="762">
        <v>7950905.3603999997</v>
      </c>
      <c r="U10" s="762">
        <v>1989787.9077699999</v>
      </c>
      <c r="V10" s="791"/>
    </row>
    <row r="11" spans="1:22" s="45" customFormat="1" ht="15" customHeight="1">
      <c r="C11" s="331">
        <v>3</v>
      </c>
      <c r="D11" s="120" t="s">
        <v>684</v>
      </c>
      <c r="E11" s="762">
        <v>1039453.665</v>
      </c>
      <c r="F11" s="762">
        <v>0</v>
      </c>
      <c r="G11" s="762">
        <v>0</v>
      </c>
      <c r="H11" s="762">
        <v>0</v>
      </c>
      <c r="I11" s="762">
        <v>6082.2359999999999</v>
      </c>
      <c r="J11" s="762">
        <v>0</v>
      </c>
      <c r="K11" s="762">
        <v>304828.56</v>
      </c>
      <c r="L11" s="762">
        <v>0</v>
      </c>
      <c r="M11" s="762">
        <v>0</v>
      </c>
      <c r="N11" s="762">
        <v>0</v>
      </c>
      <c r="O11" s="762">
        <v>0</v>
      </c>
      <c r="P11" s="762">
        <v>0</v>
      </c>
      <c r="Q11" s="762">
        <v>0</v>
      </c>
      <c r="R11" s="762">
        <v>0</v>
      </c>
      <c r="S11" s="762">
        <v>0</v>
      </c>
      <c r="T11" s="762">
        <v>1350364.4610000001</v>
      </c>
      <c r="U11" s="762">
        <v>1421199.85185</v>
      </c>
      <c r="V11" s="791"/>
    </row>
    <row r="12" spans="1:22" s="45" customFormat="1" ht="15" customHeight="1">
      <c r="C12" s="331">
        <v>4</v>
      </c>
      <c r="D12" s="120" t="s">
        <v>685</v>
      </c>
      <c r="E12" s="762">
        <v>42508.392</v>
      </c>
      <c r="F12" s="762">
        <v>0</v>
      </c>
      <c r="G12" s="762">
        <v>0</v>
      </c>
      <c r="H12" s="762">
        <v>0</v>
      </c>
      <c r="I12" s="762">
        <v>0</v>
      </c>
      <c r="J12" s="762">
        <v>0</v>
      </c>
      <c r="K12" s="762">
        <v>0</v>
      </c>
      <c r="L12" s="762">
        <v>0</v>
      </c>
      <c r="M12" s="762">
        <v>0</v>
      </c>
      <c r="N12" s="762">
        <v>0</v>
      </c>
      <c r="O12" s="762">
        <v>0</v>
      </c>
      <c r="P12" s="762">
        <v>0</v>
      </c>
      <c r="Q12" s="762">
        <v>0</v>
      </c>
      <c r="R12" s="762">
        <v>0</v>
      </c>
      <c r="S12" s="762">
        <v>0</v>
      </c>
      <c r="T12" s="762">
        <v>42508.392</v>
      </c>
      <c r="U12" s="762">
        <v>49099.854639999998</v>
      </c>
      <c r="V12" s="791"/>
    </row>
    <row r="13" spans="1:22" s="45" customFormat="1" ht="15" customHeight="1">
      <c r="C13" s="331">
        <v>5</v>
      </c>
      <c r="D13" s="120" t="s">
        <v>686</v>
      </c>
      <c r="E13" s="762">
        <v>0</v>
      </c>
      <c r="F13" s="762">
        <v>0</v>
      </c>
      <c r="G13" s="762">
        <v>0</v>
      </c>
      <c r="H13" s="762">
        <v>0</v>
      </c>
      <c r="I13" s="762">
        <v>0</v>
      </c>
      <c r="J13" s="762">
        <v>0</v>
      </c>
      <c r="K13" s="762">
        <v>0</v>
      </c>
      <c r="L13" s="762">
        <v>0</v>
      </c>
      <c r="M13" s="762">
        <v>0</v>
      </c>
      <c r="N13" s="762">
        <v>0</v>
      </c>
      <c r="O13" s="762">
        <v>0</v>
      </c>
      <c r="P13" s="762">
        <v>0</v>
      </c>
      <c r="Q13" s="762">
        <v>0</v>
      </c>
      <c r="R13" s="762">
        <v>0</v>
      </c>
      <c r="S13" s="762">
        <v>0</v>
      </c>
      <c r="T13" s="762">
        <v>0</v>
      </c>
      <c r="U13" s="762">
        <v>0</v>
      </c>
      <c r="V13" s="791"/>
    </row>
    <row r="14" spans="1:22" s="45" customFormat="1" ht="15" customHeight="1">
      <c r="C14" s="331">
        <v>6</v>
      </c>
      <c r="D14" s="120" t="s">
        <v>687</v>
      </c>
      <c r="E14" s="762">
        <v>0</v>
      </c>
      <c r="F14" s="762">
        <v>3.1000000308267772E-4</v>
      </c>
      <c r="G14" s="762">
        <v>0</v>
      </c>
      <c r="H14" s="762">
        <v>0</v>
      </c>
      <c r="I14" s="762">
        <v>190710.36225799998</v>
      </c>
      <c r="J14" s="762">
        <v>0</v>
      </c>
      <c r="K14" s="762">
        <v>1205063.79057</v>
      </c>
      <c r="L14" s="762">
        <v>0</v>
      </c>
      <c r="M14" s="762">
        <v>0</v>
      </c>
      <c r="N14" s="762">
        <v>173763.87599999999</v>
      </c>
      <c r="O14" s="762">
        <v>0</v>
      </c>
      <c r="P14" s="762">
        <v>0</v>
      </c>
      <c r="Q14" s="762">
        <v>0</v>
      </c>
      <c r="R14" s="762">
        <v>0</v>
      </c>
      <c r="S14" s="762">
        <v>0</v>
      </c>
      <c r="T14" s="762">
        <v>1569538.029138</v>
      </c>
      <c r="U14" s="762">
        <v>944753.23965</v>
      </c>
      <c r="V14" s="791"/>
    </row>
    <row r="15" spans="1:22" s="45" customFormat="1" ht="15" customHeight="1">
      <c r="C15" s="331">
        <v>7</v>
      </c>
      <c r="D15" s="120" t="s">
        <v>688</v>
      </c>
      <c r="E15" s="762">
        <v>0</v>
      </c>
      <c r="F15" s="762">
        <v>0</v>
      </c>
      <c r="G15" s="762">
        <v>0</v>
      </c>
      <c r="H15" s="762">
        <v>0</v>
      </c>
      <c r="I15" s="762">
        <v>9454.8340000000007</v>
      </c>
      <c r="J15" s="762">
        <v>0</v>
      </c>
      <c r="K15" s="762">
        <v>309269.63799999998</v>
      </c>
      <c r="L15" s="762">
        <v>0</v>
      </c>
      <c r="M15" s="762">
        <v>0</v>
      </c>
      <c r="N15" s="762">
        <v>12586154.09802</v>
      </c>
      <c r="O15" s="762">
        <v>1490.626</v>
      </c>
      <c r="P15" s="762">
        <v>0</v>
      </c>
      <c r="Q15" s="762">
        <v>0</v>
      </c>
      <c r="R15" s="762">
        <v>0</v>
      </c>
      <c r="S15" s="762">
        <v>0</v>
      </c>
      <c r="T15" s="762">
        <v>12906369.19602</v>
      </c>
      <c r="U15" s="762">
        <v>12177325.782809999</v>
      </c>
      <c r="V15" s="791"/>
    </row>
    <row r="16" spans="1:22" s="45" customFormat="1" ht="15" customHeight="1">
      <c r="C16" s="331">
        <v>8</v>
      </c>
      <c r="D16" s="120" t="s">
        <v>871</v>
      </c>
      <c r="E16" s="762">
        <v>0</v>
      </c>
      <c r="F16" s="762">
        <v>0</v>
      </c>
      <c r="G16" s="762">
        <v>0</v>
      </c>
      <c r="H16" s="762">
        <v>0</v>
      </c>
      <c r="I16" s="762">
        <v>0</v>
      </c>
      <c r="J16" s="762">
        <v>0</v>
      </c>
      <c r="K16" s="762">
        <v>0</v>
      </c>
      <c r="L16" s="762">
        <v>0</v>
      </c>
      <c r="M16" s="762">
        <v>5757419.6574999997</v>
      </c>
      <c r="N16" s="762">
        <v>0</v>
      </c>
      <c r="O16" s="762">
        <v>0</v>
      </c>
      <c r="P16" s="762">
        <v>0</v>
      </c>
      <c r="Q16" s="762">
        <v>0</v>
      </c>
      <c r="R16" s="762">
        <v>0</v>
      </c>
      <c r="S16" s="762">
        <v>0</v>
      </c>
      <c r="T16" s="762">
        <v>5757419.6574999997</v>
      </c>
      <c r="U16" s="762">
        <v>5200607.6669399999</v>
      </c>
      <c r="V16" s="791"/>
    </row>
    <row r="17" spans="3:22" s="45" customFormat="1" ht="25.5">
      <c r="C17" s="331">
        <v>9</v>
      </c>
      <c r="D17" s="120" t="s">
        <v>977</v>
      </c>
      <c r="E17" s="762">
        <v>0</v>
      </c>
      <c r="F17" s="762">
        <v>0</v>
      </c>
      <c r="G17" s="762">
        <v>0</v>
      </c>
      <c r="H17" s="762">
        <v>0</v>
      </c>
      <c r="I17" s="762">
        <v>0</v>
      </c>
      <c r="J17" s="762">
        <v>15668579.566</v>
      </c>
      <c r="K17" s="762">
        <v>840310.60400000005</v>
      </c>
      <c r="L17" s="762">
        <v>0</v>
      </c>
      <c r="M17" s="762">
        <v>0</v>
      </c>
      <c r="N17" s="762">
        <v>0</v>
      </c>
      <c r="O17" s="762">
        <v>0</v>
      </c>
      <c r="P17" s="762">
        <v>0</v>
      </c>
      <c r="Q17" s="762">
        <v>0</v>
      </c>
      <c r="R17" s="762">
        <v>0</v>
      </c>
      <c r="S17" s="762">
        <v>0</v>
      </c>
      <c r="T17" s="762">
        <v>16508890.17</v>
      </c>
      <c r="U17" s="762">
        <v>14776173.71927</v>
      </c>
      <c r="V17" s="791"/>
    </row>
    <row r="18" spans="3:22" s="45" customFormat="1" ht="13.15">
      <c r="C18" s="331">
        <v>10</v>
      </c>
      <c r="D18" s="120" t="s">
        <v>691</v>
      </c>
      <c r="E18" s="762">
        <v>0</v>
      </c>
      <c r="F18" s="762">
        <v>0</v>
      </c>
      <c r="G18" s="762">
        <v>0</v>
      </c>
      <c r="H18" s="762">
        <v>0</v>
      </c>
      <c r="I18" s="762">
        <v>0</v>
      </c>
      <c r="J18" s="762">
        <v>0</v>
      </c>
      <c r="K18" s="762">
        <v>0</v>
      </c>
      <c r="L18" s="762">
        <v>0</v>
      </c>
      <c r="M18" s="762">
        <v>0</v>
      </c>
      <c r="N18" s="762">
        <v>448565.23599999998</v>
      </c>
      <c r="O18" s="762">
        <v>78591.653000000006</v>
      </c>
      <c r="P18" s="762">
        <v>0</v>
      </c>
      <c r="Q18" s="762">
        <v>0</v>
      </c>
      <c r="R18" s="762">
        <v>0</v>
      </c>
      <c r="S18" s="762">
        <v>0</v>
      </c>
      <c r="T18" s="762">
        <v>527156.88899999997</v>
      </c>
      <c r="U18" s="762">
        <v>431737.08011000004</v>
      </c>
      <c r="V18" s="791"/>
    </row>
    <row r="19" spans="3:22" s="45" customFormat="1" ht="25.5">
      <c r="C19" s="331">
        <v>11</v>
      </c>
      <c r="D19" s="120" t="s">
        <v>692</v>
      </c>
      <c r="E19" s="762">
        <v>0</v>
      </c>
      <c r="F19" s="762">
        <v>0</v>
      </c>
      <c r="G19" s="762">
        <v>0</v>
      </c>
      <c r="H19" s="762">
        <v>0</v>
      </c>
      <c r="I19" s="762">
        <v>0</v>
      </c>
      <c r="J19" s="762">
        <v>0</v>
      </c>
      <c r="K19" s="762">
        <v>0</v>
      </c>
      <c r="L19" s="762">
        <v>0</v>
      </c>
      <c r="M19" s="762">
        <v>0</v>
      </c>
      <c r="N19" s="762">
        <v>0</v>
      </c>
      <c r="O19" s="762">
        <v>1204971.9169999999</v>
      </c>
      <c r="P19" s="762">
        <v>0</v>
      </c>
      <c r="Q19" s="762">
        <v>0</v>
      </c>
      <c r="R19" s="762">
        <v>0</v>
      </c>
      <c r="S19" s="762">
        <v>0</v>
      </c>
      <c r="T19" s="762">
        <v>1204971.9169999999</v>
      </c>
      <c r="U19" s="762">
        <v>959940.24187999999</v>
      </c>
      <c r="V19" s="791"/>
    </row>
    <row r="20" spans="3:22" s="45" customFormat="1" ht="15" customHeight="1">
      <c r="C20" s="331">
        <v>12</v>
      </c>
      <c r="D20" s="120" t="s">
        <v>693</v>
      </c>
      <c r="E20" s="762">
        <v>0</v>
      </c>
      <c r="F20" s="762">
        <v>0</v>
      </c>
      <c r="G20" s="762">
        <v>0</v>
      </c>
      <c r="H20" s="762">
        <v>38741.364000000001</v>
      </c>
      <c r="I20" s="762">
        <v>0</v>
      </c>
      <c r="J20" s="762">
        <v>0</v>
      </c>
      <c r="K20" s="762">
        <v>0</v>
      </c>
      <c r="L20" s="762">
        <v>0</v>
      </c>
      <c r="M20" s="762">
        <v>0</v>
      </c>
      <c r="N20" s="762">
        <v>0.215</v>
      </c>
      <c r="O20" s="762">
        <v>0</v>
      </c>
      <c r="P20" s="762">
        <v>0</v>
      </c>
      <c r="Q20" s="762">
        <v>0</v>
      </c>
      <c r="R20" s="762">
        <v>0</v>
      </c>
      <c r="S20" s="762">
        <v>0</v>
      </c>
      <c r="T20" s="762">
        <v>38741.578999999998</v>
      </c>
      <c r="U20" s="762">
        <v>0.24684999999999999</v>
      </c>
      <c r="V20" s="791"/>
    </row>
    <row r="21" spans="3:22" s="45" customFormat="1" ht="38.25">
      <c r="C21" s="331">
        <v>13</v>
      </c>
      <c r="D21" s="120" t="s">
        <v>979</v>
      </c>
      <c r="E21" s="762">
        <v>0</v>
      </c>
      <c r="F21" s="762">
        <v>0</v>
      </c>
      <c r="G21" s="762">
        <v>0</v>
      </c>
      <c r="H21" s="762">
        <v>0</v>
      </c>
      <c r="I21" s="762">
        <v>22656.328000000001</v>
      </c>
      <c r="J21" s="762">
        <v>0</v>
      </c>
      <c r="K21" s="762">
        <v>0</v>
      </c>
      <c r="L21" s="762">
        <v>0</v>
      </c>
      <c r="M21" s="762">
        <v>0</v>
      </c>
      <c r="N21" s="762">
        <v>103338.818</v>
      </c>
      <c r="O21" s="762">
        <v>3633.377</v>
      </c>
      <c r="P21" s="762">
        <v>0</v>
      </c>
      <c r="Q21" s="762">
        <v>0</v>
      </c>
      <c r="R21" s="762">
        <v>0</v>
      </c>
      <c r="S21" s="762">
        <v>0</v>
      </c>
      <c r="T21" s="762">
        <v>129628.523</v>
      </c>
      <c r="U21" s="762">
        <v>0</v>
      </c>
      <c r="V21" s="791"/>
    </row>
    <row r="22" spans="3:22" s="45" customFormat="1" ht="25.5">
      <c r="C22" s="331">
        <v>14</v>
      </c>
      <c r="D22" s="120" t="s">
        <v>1150</v>
      </c>
      <c r="E22" s="762">
        <v>0</v>
      </c>
      <c r="F22" s="762">
        <v>0</v>
      </c>
      <c r="G22" s="762">
        <v>0</v>
      </c>
      <c r="H22" s="762">
        <v>0</v>
      </c>
      <c r="I22" s="762">
        <v>0</v>
      </c>
      <c r="J22" s="762">
        <v>0</v>
      </c>
      <c r="K22" s="762">
        <v>0</v>
      </c>
      <c r="L22" s="762">
        <v>0</v>
      </c>
      <c r="M22" s="762">
        <v>0</v>
      </c>
      <c r="N22" s="762">
        <v>10043.901</v>
      </c>
      <c r="O22" s="762">
        <v>0</v>
      </c>
      <c r="P22" s="762">
        <v>0</v>
      </c>
      <c r="Q22" s="762">
        <v>0</v>
      </c>
      <c r="R22" s="762">
        <v>0</v>
      </c>
      <c r="S22" s="762">
        <v>7018.9210000000003</v>
      </c>
      <c r="T22" s="762">
        <v>17062.822</v>
      </c>
      <c r="U22" s="762">
        <v>16699.052510000001</v>
      </c>
      <c r="V22" s="791"/>
    </row>
    <row r="23" spans="3:22" s="45" customFormat="1" ht="15" customHeight="1">
      <c r="C23" s="331">
        <v>15</v>
      </c>
      <c r="D23" s="120" t="s">
        <v>696</v>
      </c>
      <c r="E23" s="762">
        <v>0</v>
      </c>
      <c r="F23" s="762">
        <v>0</v>
      </c>
      <c r="G23" s="762">
        <v>0</v>
      </c>
      <c r="H23" s="762">
        <v>0</v>
      </c>
      <c r="I23" s="762">
        <v>0</v>
      </c>
      <c r="J23" s="762">
        <v>0</v>
      </c>
      <c r="K23" s="762">
        <v>0</v>
      </c>
      <c r="L23" s="762">
        <v>0</v>
      </c>
      <c r="M23" s="762">
        <v>0</v>
      </c>
      <c r="N23" s="762">
        <v>410281.73700000002</v>
      </c>
      <c r="O23" s="762">
        <v>0</v>
      </c>
      <c r="P23" s="762">
        <v>351023.13799999998</v>
      </c>
      <c r="Q23" s="762">
        <v>0</v>
      </c>
      <c r="R23" s="762">
        <v>0</v>
      </c>
      <c r="S23" s="762">
        <v>0</v>
      </c>
      <c r="T23" s="762">
        <v>761304.875</v>
      </c>
      <c r="U23" s="762">
        <v>845122.34187999996</v>
      </c>
      <c r="V23" s="791"/>
    </row>
    <row r="24" spans="3:22" s="45" customFormat="1" ht="15" customHeight="1">
      <c r="C24" s="331">
        <v>16</v>
      </c>
      <c r="D24" s="120" t="s">
        <v>697</v>
      </c>
      <c r="E24" s="762">
        <v>171785.85200000001</v>
      </c>
      <c r="F24" s="762">
        <v>0</v>
      </c>
      <c r="G24" s="762">
        <v>0</v>
      </c>
      <c r="H24" s="762">
        <v>1425.6089999999999</v>
      </c>
      <c r="I24" s="762">
        <v>1794.729</v>
      </c>
      <c r="J24" s="762">
        <v>0</v>
      </c>
      <c r="K24" s="762">
        <v>3773.7489999999998</v>
      </c>
      <c r="L24" s="762">
        <v>0</v>
      </c>
      <c r="M24" s="762">
        <v>0</v>
      </c>
      <c r="N24" s="762">
        <v>4140282.3640000001</v>
      </c>
      <c r="O24" s="762">
        <v>0</v>
      </c>
      <c r="P24" s="762">
        <v>240518.10500000001</v>
      </c>
      <c r="Q24" s="762">
        <v>0</v>
      </c>
      <c r="R24" s="762">
        <v>0</v>
      </c>
      <c r="S24" s="762">
        <v>6692.3339999999998</v>
      </c>
      <c r="T24" s="762">
        <v>4566272.7420000006</v>
      </c>
      <c r="U24" s="762">
        <v>4548378.0025200006</v>
      </c>
      <c r="V24" s="791"/>
    </row>
    <row r="25" spans="3:22" s="24" customFormat="1" ht="18" customHeight="1">
      <c r="C25" s="332">
        <v>17</v>
      </c>
      <c r="D25" s="199" t="s">
        <v>675</v>
      </c>
      <c r="E25" s="258">
        <v>28912379.537349999</v>
      </c>
      <c r="F25" s="258">
        <v>3.1000000308267772E-4</v>
      </c>
      <c r="G25" s="258">
        <v>0</v>
      </c>
      <c r="H25" s="258">
        <v>40166.972999999998</v>
      </c>
      <c r="I25" s="258">
        <v>230698.48925799999</v>
      </c>
      <c r="J25" s="258">
        <v>15668579.566</v>
      </c>
      <c r="K25" s="258">
        <v>2663276.7245700001</v>
      </c>
      <c r="L25" s="258">
        <v>0</v>
      </c>
      <c r="M25" s="258">
        <v>5757419.6574999997</v>
      </c>
      <c r="N25" s="258">
        <v>17872430.245019998</v>
      </c>
      <c r="O25" s="258">
        <v>1288687.5730000001</v>
      </c>
      <c r="P25" s="258">
        <v>591541.24300000002</v>
      </c>
      <c r="Q25" s="258">
        <v>0</v>
      </c>
      <c r="R25" s="258">
        <v>0</v>
      </c>
      <c r="S25" s="258">
        <v>13711.254999999999</v>
      </c>
      <c r="T25" s="258">
        <v>73038891.264007986</v>
      </c>
      <c r="U25" s="258">
        <v>50062050.150109999</v>
      </c>
      <c r="V25" s="791"/>
    </row>
    <row r="27" spans="3:22">
      <c r="D27" s="358" t="s">
        <v>1152</v>
      </c>
    </row>
  </sheetData>
  <mergeCells count="5">
    <mergeCell ref="C2:V3"/>
    <mergeCell ref="D7:D8"/>
    <mergeCell ref="E7:S7"/>
    <mergeCell ref="T7:T8"/>
    <mergeCell ref="U7:U8"/>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4" tint="0.59999389629810485"/>
  </sheetPr>
  <dimension ref="A2:M20"/>
  <sheetViews>
    <sheetView zoomScale="85" zoomScaleNormal="85" workbookViewId="0"/>
  </sheetViews>
  <sheetFormatPr baseColWidth="10" defaultColWidth="11.46484375" defaultRowHeight="14.25"/>
  <cols>
    <col min="1" max="1" width="12.1328125" style="1" customWidth="1"/>
    <col min="2" max="2" width="3.6640625" style="1" customWidth="1"/>
    <col min="3" max="3" width="6.46484375" style="1" customWidth="1"/>
    <col min="4" max="4" width="54.33203125" style="1" customWidth="1"/>
    <col min="5" max="5" width="11.46484375" style="1" customWidth="1"/>
    <col min="6" max="6" width="15" style="1" customWidth="1"/>
    <col min="7" max="7" width="14.53125" style="1" customWidth="1"/>
    <col min="8" max="9" width="18.46484375" style="1" customWidth="1"/>
    <col min="10" max="10" width="17.6640625" style="1" customWidth="1"/>
    <col min="11" max="11" width="11.46484375" style="1"/>
    <col min="12" max="12" width="14.6640625" style="1" customWidth="1"/>
    <col min="13" max="16384" width="11.46484375" style="1"/>
  </cols>
  <sheetData>
    <row r="2" spans="1:13" ht="15" customHeight="1">
      <c r="C2" s="966" t="s">
        <v>1983</v>
      </c>
      <c r="D2" s="966"/>
      <c r="E2" s="966"/>
      <c r="F2" s="966"/>
      <c r="G2" s="966"/>
      <c r="H2" s="966"/>
      <c r="I2" s="966"/>
      <c r="J2" s="966"/>
      <c r="K2" s="966"/>
      <c r="L2" s="966"/>
      <c r="M2" s="966"/>
    </row>
    <row r="3" spans="1:13" ht="15" customHeight="1">
      <c r="C3" s="966"/>
      <c r="D3" s="966"/>
      <c r="E3" s="966"/>
      <c r="F3" s="966"/>
      <c r="G3" s="966"/>
      <c r="H3" s="966"/>
      <c r="I3" s="966"/>
      <c r="J3" s="966"/>
      <c r="K3" s="966"/>
      <c r="L3" s="966"/>
      <c r="M3" s="966"/>
    </row>
    <row r="4" spans="1:13">
      <c r="A4" s="250" t="s">
        <v>191</v>
      </c>
    </row>
    <row r="5" spans="1:13" ht="15.4">
      <c r="A5" s="43" t="s">
        <v>52</v>
      </c>
      <c r="C5" s="2"/>
      <c r="D5" s="2"/>
      <c r="E5" s="2"/>
      <c r="F5" s="2"/>
      <c r="G5" s="2"/>
      <c r="H5" s="2"/>
      <c r="I5" s="2"/>
    </row>
    <row r="6" spans="1:13">
      <c r="C6" s="68"/>
      <c r="D6" s="375"/>
      <c r="E6" s="571" t="s">
        <v>204</v>
      </c>
      <c r="F6" s="571" t="s">
        <v>205</v>
      </c>
      <c r="G6" s="571" t="s">
        <v>206</v>
      </c>
      <c r="H6" s="571" t="s">
        <v>207</v>
      </c>
      <c r="I6" s="571" t="s">
        <v>208</v>
      </c>
      <c r="J6" s="571" t="s">
        <v>265</v>
      </c>
      <c r="K6" s="571" t="s">
        <v>266</v>
      </c>
      <c r="L6" s="571" t="s">
        <v>320</v>
      </c>
    </row>
    <row r="7" spans="1:13" ht="54.4" thickBot="1">
      <c r="C7" s="68"/>
      <c r="D7" s="375"/>
      <c r="E7" s="777" t="s">
        <v>698</v>
      </c>
      <c r="F7" s="777" t="s">
        <v>699</v>
      </c>
      <c r="G7" s="777" t="s">
        <v>700</v>
      </c>
      <c r="H7" s="777" t="s">
        <v>701</v>
      </c>
      <c r="I7" s="777" t="s">
        <v>702</v>
      </c>
      <c r="J7" s="777" t="s">
        <v>703</v>
      </c>
      <c r="K7" s="777" t="s">
        <v>704</v>
      </c>
      <c r="L7" s="777" t="s">
        <v>705</v>
      </c>
    </row>
    <row r="8" spans="1:13" ht="21" customHeight="1">
      <c r="C8" s="569" t="s">
        <v>706</v>
      </c>
      <c r="D8" s="565" t="s">
        <v>707</v>
      </c>
      <c r="E8" s="566">
        <v>0</v>
      </c>
      <c r="F8" s="566">
        <v>0</v>
      </c>
      <c r="G8" s="561">
        <v>0</v>
      </c>
      <c r="H8" s="567" t="s">
        <v>2222</v>
      </c>
      <c r="I8" s="567">
        <v>0</v>
      </c>
      <c r="J8" s="566">
        <v>0</v>
      </c>
      <c r="K8" s="566">
        <v>0</v>
      </c>
      <c r="L8" s="566">
        <v>0</v>
      </c>
    </row>
    <row r="9" spans="1:13" ht="30" customHeight="1">
      <c r="C9" s="569" t="s">
        <v>708</v>
      </c>
      <c r="D9" s="203" t="s">
        <v>709</v>
      </c>
      <c r="E9" s="200">
        <v>0</v>
      </c>
      <c r="F9" s="200">
        <v>0</v>
      </c>
      <c r="G9" s="562">
        <v>0</v>
      </c>
      <c r="H9" s="568" t="s">
        <v>2222</v>
      </c>
      <c r="I9" s="568">
        <v>0</v>
      </c>
      <c r="J9" s="200">
        <v>0</v>
      </c>
      <c r="K9" s="200">
        <v>0</v>
      </c>
      <c r="L9" s="200">
        <v>0</v>
      </c>
    </row>
    <row r="10" spans="1:13" ht="21" customHeight="1">
      <c r="C10" s="569">
        <v>1</v>
      </c>
      <c r="D10" s="203" t="s">
        <v>710</v>
      </c>
      <c r="E10" s="200">
        <v>91869</v>
      </c>
      <c r="F10" s="200">
        <v>157157</v>
      </c>
      <c r="G10" s="562">
        <v>0</v>
      </c>
      <c r="H10" s="568" t="s">
        <v>2222</v>
      </c>
      <c r="I10" s="568">
        <v>677112</v>
      </c>
      <c r="J10" s="200">
        <v>348637</v>
      </c>
      <c r="K10" s="200">
        <v>324771</v>
      </c>
      <c r="L10" s="200">
        <v>208203</v>
      </c>
    </row>
    <row r="11" spans="1:13" ht="21" customHeight="1">
      <c r="C11" s="569">
        <v>2</v>
      </c>
      <c r="D11" s="763" t="s">
        <v>711</v>
      </c>
      <c r="E11" s="562">
        <v>0</v>
      </c>
      <c r="F11" s="562">
        <v>0</v>
      </c>
      <c r="G11" s="200">
        <v>0</v>
      </c>
      <c r="H11" s="200">
        <v>0</v>
      </c>
      <c r="I11" s="200">
        <v>0</v>
      </c>
      <c r="J11" s="200">
        <v>0</v>
      </c>
      <c r="K11" s="200">
        <v>0</v>
      </c>
      <c r="L11" s="200">
        <v>0</v>
      </c>
    </row>
    <row r="12" spans="1:13" ht="30" customHeight="1">
      <c r="C12" s="569" t="s">
        <v>372</v>
      </c>
      <c r="D12" s="892" t="s">
        <v>712</v>
      </c>
      <c r="E12" s="890">
        <v>0</v>
      </c>
      <c r="F12" s="890">
        <v>0</v>
      </c>
      <c r="G12" s="891">
        <v>0</v>
      </c>
      <c r="H12" s="890">
        <v>0</v>
      </c>
      <c r="I12" s="891">
        <v>0</v>
      </c>
      <c r="J12" s="891">
        <v>0</v>
      </c>
      <c r="K12" s="891">
        <v>0</v>
      </c>
      <c r="L12" s="891">
        <v>0</v>
      </c>
    </row>
    <row r="13" spans="1:13" ht="30" customHeight="1">
      <c r="C13" s="569" t="s">
        <v>713</v>
      </c>
      <c r="D13" s="892" t="s">
        <v>714</v>
      </c>
      <c r="E13" s="890">
        <v>0</v>
      </c>
      <c r="F13" s="890">
        <v>0</v>
      </c>
      <c r="G13" s="891">
        <v>0</v>
      </c>
      <c r="H13" s="890">
        <v>0</v>
      </c>
      <c r="I13" s="891">
        <v>0</v>
      </c>
      <c r="J13" s="891">
        <v>0</v>
      </c>
      <c r="K13" s="891">
        <v>0</v>
      </c>
      <c r="L13" s="891">
        <v>0</v>
      </c>
    </row>
    <row r="14" spans="1:13" ht="30" customHeight="1">
      <c r="C14" s="569" t="s">
        <v>715</v>
      </c>
      <c r="D14" s="892" t="s">
        <v>716</v>
      </c>
      <c r="E14" s="890">
        <v>0</v>
      </c>
      <c r="F14" s="890">
        <v>0</v>
      </c>
      <c r="G14" s="891">
        <v>0</v>
      </c>
      <c r="H14" s="890">
        <v>0</v>
      </c>
      <c r="I14" s="891">
        <v>0</v>
      </c>
      <c r="J14" s="891">
        <v>0</v>
      </c>
      <c r="K14" s="891">
        <v>0</v>
      </c>
      <c r="L14" s="891">
        <v>0</v>
      </c>
    </row>
    <row r="15" spans="1:13" ht="30" customHeight="1">
      <c r="C15" s="569">
        <v>3</v>
      </c>
      <c r="D15" s="763" t="s">
        <v>717</v>
      </c>
      <c r="E15" s="562">
        <v>0</v>
      </c>
      <c r="F15" s="562">
        <v>0</v>
      </c>
      <c r="G15" s="562">
        <v>0</v>
      </c>
      <c r="H15" s="562">
        <v>0</v>
      </c>
      <c r="I15" s="200">
        <v>0</v>
      </c>
      <c r="J15" s="200">
        <v>0</v>
      </c>
      <c r="K15" s="200">
        <v>0</v>
      </c>
      <c r="L15" s="200">
        <v>0</v>
      </c>
    </row>
    <row r="16" spans="1:13" ht="30" customHeight="1">
      <c r="C16" s="569">
        <v>4</v>
      </c>
      <c r="D16" s="763" t="s">
        <v>718</v>
      </c>
      <c r="E16" s="562">
        <v>0</v>
      </c>
      <c r="F16" s="562">
        <v>0</v>
      </c>
      <c r="G16" s="562">
        <v>0</v>
      </c>
      <c r="H16" s="562">
        <v>0</v>
      </c>
      <c r="I16" s="200">
        <v>0</v>
      </c>
      <c r="J16" s="200">
        <v>0</v>
      </c>
      <c r="K16" s="200">
        <v>0</v>
      </c>
      <c r="L16" s="200">
        <v>0</v>
      </c>
    </row>
    <row r="17" spans="3:12" ht="21" customHeight="1">
      <c r="C17" s="569">
        <v>5</v>
      </c>
      <c r="D17" s="763" t="s">
        <v>719</v>
      </c>
      <c r="E17" s="562">
        <v>0</v>
      </c>
      <c r="F17" s="562">
        <v>0</v>
      </c>
      <c r="G17" s="562">
        <v>0</v>
      </c>
      <c r="H17" s="562">
        <v>0</v>
      </c>
      <c r="I17" s="200">
        <v>0</v>
      </c>
      <c r="J17" s="200">
        <v>0</v>
      </c>
      <c r="K17" s="200">
        <v>0</v>
      </c>
      <c r="L17" s="200">
        <v>0</v>
      </c>
    </row>
    <row r="18" spans="3:12" ht="19.5" customHeight="1">
      <c r="C18" s="570">
        <v>6</v>
      </c>
      <c r="D18" s="198" t="s">
        <v>302</v>
      </c>
      <c r="E18" s="563">
        <v>0</v>
      </c>
      <c r="F18" s="563">
        <v>0</v>
      </c>
      <c r="G18" s="563">
        <v>0</v>
      </c>
      <c r="H18" s="563">
        <v>0</v>
      </c>
      <c r="I18" s="649">
        <v>677112</v>
      </c>
      <c r="J18" s="649">
        <v>348637</v>
      </c>
      <c r="K18" s="649">
        <v>324771</v>
      </c>
      <c r="L18" s="649">
        <v>208203</v>
      </c>
    </row>
    <row r="20" spans="3:12">
      <c r="D20" s="358" t="s">
        <v>1152</v>
      </c>
    </row>
  </sheetData>
  <mergeCells count="1">
    <mergeCell ref="C2:M3"/>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4" tint="0.59999389629810485"/>
  </sheetPr>
  <dimension ref="A2:H33"/>
  <sheetViews>
    <sheetView workbookViewId="0"/>
  </sheetViews>
  <sheetFormatPr baseColWidth="10" defaultColWidth="11.46484375" defaultRowHeight="14.25"/>
  <cols>
    <col min="1" max="1" width="12.1328125" style="1" customWidth="1"/>
    <col min="2" max="2" width="3.6640625" style="1" customWidth="1"/>
    <col min="3" max="3" width="6.53125" style="1" customWidth="1"/>
    <col min="4" max="4" width="45.86328125" style="1" customWidth="1"/>
    <col min="5" max="5" width="11.46484375" style="1" customWidth="1"/>
    <col min="6" max="6" width="20.53125" style="1" customWidth="1"/>
    <col min="7" max="7" width="14.53125" style="1" customWidth="1"/>
    <col min="8" max="16384" width="11.46484375" style="1"/>
  </cols>
  <sheetData>
    <row r="2" spans="1:8" ht="15" customHeight="1">
      <c r="C2" s="966" t="s">
        <v>1984</v>
      </c>
      <c r="D2" s="966"/>
      <c r="E2" s="966"/>
      <c r="F2" s="966"/>
      <c r="G2" s="966"/>
      <c r="H2" s="966"/>
    </row>
    <row r="3" spans="1:8" ht="15" customHeight="1">
      <c r="C3" s="966"/>
      <c r="D3" s="966"/>
      <c r="E3" s="966"/>
      <c r="F3" s="966"/>
      <c r="G3" s="966"/>
      <c r="H3" s="966"/>
    </row>
    <row r="4" spans="1:8">
      <c r="A4" s="250" t="s">
        <v>191</v>
      </c>
    </row>
    <row r="5" spans="1:8" ht="15.4">
      <c r="A5" s="43" t="s">
        <v>57</v>
      </c>
    </row>
    <row r="6" spans="1:8" ht="15.4">
      <c r="C6" s="375"/>
      <c r="D6" s="572"/>
      <c r="E6" s="68" t="s">
        <v>204</v>
      </c>
      <c r="F6" s="68" t="s">
        <v>205</v>
      </c>
    </row>
    <row r="7" spans="1:8">
      <c r="C7" s="375"/>
      <c r="D7" s="1044"/>
      <c r="E7" s="1076" t="s">
        <v>704</v>
      </c>
      <c r="F7" s="1076" t="s">
        <v>705</v>
      </c>
    </row>
    <row r="8" spans="1:8" ht="45" customHeight="1" thickBot="1">
      <c r="C8" s="375"/>
      <c r="D8" s="1043"/>
      <c r="E8" s="1077"/>
      <c r="F8" s="1077"/>
    </row>
    <row r="9" spans="1:8" ht="24" customHeight="1">
      <c r="C9" s="260">
        <v>1</v>
      </c>
      <c r="D9" s="207" t="s">
        <v>730</v>
      </c>
      <c r="E9" s="208">
        <v>0</v>
      </c>
      <c r="F9" s="208">
        <v>0</v>
      </c>
    </row>
    <row r="10" spans="1:8" ht="24" customHeight="1">
      <c r="C10" s="260">
        <v>2</v>
      </c>
      <c r="D10" s="203" t="s">
        <v>731</v>
      </c>
      <c r="E10" s="211">
        <v>0</v>
      </c>
      <c r="F10" s="762">
        <v>0</v>
      </c>
    </row>
    <row r="11" spans="1:8" ht="24" customHeight="1">
      <c r="C11" s="260">
        <v>3</v>
      </c>
      <c r="D11" s="203" t="s">
        <v>732</v>
      </c>
      <c r="E11" s="211">
        <v>0</v>
      </c>
      <c r="F11" s="762">
        <v>0</v>
      </c>
    </row>
    <row r="12" spans="1:8" ht="24" customHeight="1">
      <c r="C12" s="260">
        <v>4</v>
      </c>
      <c r="D12" s="203" t="s">
        <v>733</v>
      </c>
      <c r="E12" s="762">
        <v>118141.109</v>
      </c>
      <c r="F12" s="762">
        <v>92396.152000000002</v>
      </c>
    </row>
    <row r="13" spans="1:8" ht="41.25" customHeight="1">
      <c r="C13" s="564" t="s">
        <v>862</v>
      </c>
      <c r="D13" s="209" t="s">
        <v>734</v>
      </c>
      <c r="E13" s="762">
        <v>0</v>
      </c>
      <c r="F13" s="762">
        <v>0</v>
      </c>
    </row>
    <row r="14" spans="1:8" ht="37.5" customHeight="1">
      <c r="C14" s="260">
        <v>5</v>
      </c>
      <c r="D14" s="199" t="s">
        <v>735</v>
      </c>
      <c r="E14" s="258">
        <v>118141.109</v>
      </c>
      <c r="F14" s="258">
        <v>92396.152000000002</v>
      </c>
    </row>
    <row r="16" spans="1:8">
      <c r="D16" s="358" t="s">
        <v>1152</v>
      </c>
    </row>
    <row r="33" spans="4:4">
      <c r="D33" s="358" t="s">
        <v>1152</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4" tint="0.59999389629810485"/>
  </sheetPr>
  <dimension ref="A2:Q23"/>
  <sheetViews>
    <sheetView zoomScale="85" zoomScaleNormal="85" workbookViewId="0"/>
  </sheetViews>
  <sheetFormatPr baseColWidth="10" defaultColWidth="11.46484375" defaultRowHeight="14.25"/>
  <cols>
    <col min="1" max="1" width="12.1328125" style="1" customWidth="1"/>
    <col min="2" max="2" width="3.6640625" style="1" customWidth="1"/>
    <col min="3" max="3" width="3.53125" style="1" bestFit="1" customWidth="1"/>
    <col min="4" max="4" width="45.86328125" style="1" bestFit="1" customWidth="1"/>
    <col min="5" max="6" width="11.46484375" style="1" customWidth="1"/>
    <col min="7" max="16384" width="11.46484375" style="1"/>
  </cols>
  <sheetData>
    <row r="2" spans="1:17" ht="15" customHeight="1">
      <c r="C2" s="984" t="s">
        <v>1985</v>
      </c>
      <c r="D2" s="984"/>
      <c r="E2" s="984"/>
      <c r="F2" s="984"/>
      <c r="G2" s="984"/>
      <c r="H2" s="984"/>
      <c r="I2" s="984"/>
      <c r="J2" s="984"/>
      <c r="K2" s="984"/>
      <c r="L2" s="984"/>
      <c r="M2" s="984"/>
      <c r="N2" s="984"/>
      <c r="O2" s="984"/>
      <c r="P2" s="984"/>
      <c r="Q2" s="984"/>
    </row>
    <row r="3" spans="1:17" ht="15" customHeight="1">
      <c r="C3" s="984"/>
      <c r="D3" s="984"/>
      <c r="E3" s="984"/>
      <c r="F3" s="984"/>
      <c r="G3" s="984"/>
      <c r="H3" s="984"/>
      <c r="I3" s="984"/>
      <c r="J3" s="984"/>
      <c r="K3" s="984"/>
      <c r="L3" s="984"/>
      <c r="M3" s="984"/>
      <c r="N3" s="984"/>
      <c r="O3" s="984"/>
      <c r="P3" s="984"/>
      <c r="Q3" s="984"/>
    </row>
    <row r="4" spans="1:17">
      <c r="A4" s="250" t="s">
        <v>191</v>
      </c>
    </row>
    <row r="5" spans="1:17" ht="15.4">
      <c r="A5" s="43" t="s">
        <v>101</v>
      </c>
      <c r="C5" s="2"/>
      <c r="D5" s="2"/>
      <c r="I5" s="2"/>
      <c r="J5" s="2"/>
      <c r="K5" s="2"/>
    </row>
    <row r="6" spans="1:17">
      <c r="A6" s="2"/>
      <c r="B6" s="2"/>
      <c r="C6" s="2"/>
      <c r="D6" s="2"/>
      <c r="E6" s="2"/>
      <c r="F6" s="2"/>
    </row>
    <row r="7" spans="1:17" s="2" customFormat="1" ht="18" thickBot="1">
      <c r="C7" s="68"/>
      <c r="D7" s="988" t="s">
        <v>987</v>
      </c>
      <c r="E7" s="1079" t="s">
        <v>988</v>
      </c>
      <c r="F7" s="1079"/>
      <c r="G7" s="1079"/>
      <c r="H7" s="1079"/>
      <c r="I7" s="1079"/>
      <c r="J7" s="1079"/>
      <c r="K7" s="1079"/>
      <c r="L7" s="1079"/>
      <c r="M7" s="1079"/>
      <c r="N7" s="1079"/>
      <c r="O7" s="1079"/>
      <c r="P7" s="263"/>
    </row>
    <row r="8" spans="1:17" s="2" customFormat="1" ht="13.9" thickBot="1">
      <c r="C8" s="68"/>
      <c r="D8" s="1078"/>
      <c r="E8" s="264" t="s">
        <v>204</v>
      </c>
      <c r="F8" s="264" t="s">
        <v>205</v>
      </c>
      <c r="G8" s="264" t="s">
        <v>206</v>
      </c>
      <c r="H8" s="264" t="s">
        <v>207</v>
      </c>
      <c r="I8" s="264" t="s">
        <v>208</v>
      </c>
      <c r="J8" s="264" t="s">
        <v>265</v>
      </c>
      <c r="K8" s="264" t="s">
        <v>266</v>
      </c>
      <c r="L8" s="264" t="s">
        <v>320</v>
      </c>
      <c r="M8" s="264" t="s">
        <v>965</v>
      </c>
      <c r="N8" s="264" t="s">
        <v>966</v>
      </c>
      <c r="O8" s="264" t="s">
        <v>967</v>
      </c>
      <c r="P8" s="265" t="s">
        <v>968</v>
      </c>
    </row>
    <row r="9" spans="1:17" s="259" customFormat="1" ht="23.65" thickBot="1">
      <c r="C9" s="30"/>
      <c r="D9" s="1078"/>
      <c r="E9" s="266">
        <v>0</v>
      </c>
      <c r="F9" s="266">
        <v>0.02</v>
      </c>
      <c r="G9" s="266">
        <v>0.04</v>
      </c>
      <c r="H9" s="266">
        <v>0.1</v>
      </c>
      <c r="I9" s="266">
        <v>0.2</v>
      </c>
      <c r="J9" s="266">
        <v>0.35</v>
      </c>
      <c r="K9" s="266">
        <v>0.5</v>
      </c>
      <c r="L9" s="266">
        <v>0.7</v>
      </c>
      <c r="M9" s="266">
        <v>0.75</v>
      </c>
      <c r="N9" s="266">
        <v>1</v>
      </c>
      <c r="O9" s="266">
        <v>1.5</v>
      </c>
      <c r="P9" s="267" t="s">
        <v>989</v>
      </c>
    </row>
    <row r="10" spans="1:17" s="2" customFormat="1" ht="15.6" customHeight="1">
      <c r="C10" s="260">
        <v>1</v>
      </c>
      <c r="D10" s="261" t="s">
        <v>990</v>
      </c>
      <c r="E10" s="208">
        <v>33811.639049999998</v>
      </c>
      <c r="F10" s="208">
        <v>0</v>
      </c>
      <c r="G10" s="208">
        <v>0</v>
      </c>
      <c r="H10" s="208">
        <v>0</v>
      </c>
      <c r="I10" s="208">
        <v>0</v>
      </c>
      <c r="J10" s="208">
        <v>0</v>
      </c>
      <c r="K10" s="208">
        <v>0</v>
      </c>
      <c r="L10" s="208">
        <v>0</v>
      </c>
      <c r="M10" s="208">
        <v>0</v>
      </c>
      <c r="N10" s="208">
        <v>0</v>
      </c>
      <c r="O10" s="208">
        <v>0</v>
      </c>
      <c r="P10" s="268">
        <v>33811.639049999998</v>
      </c>
    </row>
    <row r="11" spans="1:17" s="2" customFormat="1" ht="15.6" customHeight="1">
      <c r="C11" s="260">
        <v>2</v>
      </c>
      <c r="D11" s="262" t="s">
        <v>991</v>
      </c>
      <c r="E11" s="762">
        <v>619.99260000000004</v>
      </c>
      <c r="F11" s="762">
        <v>0</v>
      </c>
      <c r="G11" s="762">
        <v>0</v>
      </c>
      <c r="H11" s="762">
        <v>0</v>
      </c>
      <c r="I11" s="762">
        <v>0</v>
      </c>
      <c r="J11" s="762">
        <v>0</v>
      </c>
      <c r="K11" s="762">
        <v>0</v>
      </c>
      <c r="L11" s="762">
        <v>0</v>
      </c>
      <c r="M11" s="762">
        <v>0</v>
      </c>
      <c r="N11" s="762">
        <v>0</v>
      </c>
      <c r="O11" s="762">
        <v>0</v>
      </c>
      <c r="P11" s="269">
        <v>619.99260000000004</v>
      </c>
    </row>
    <row r="12" spans="1:17" s="2" customFormat="1" ht="15.6" customHeight="1">
      <c r="C12" s="260">
        <v>3</v>
      </c>
      <c r="D12" s="262" t="s">
        <v>684</v>
      </c>
      <c r="E12" s="762">
        <v>0</v>
      </c>
      <c r="F12" s="762">
        <v>0</v>
      </c>
      <c r="G12" s="762">
        <v>0</v>
      </c>
      <c r="H12" s="762">
        <v>0</v>
      </c>
      <c r="I12" s="762">
        <v>0</v>
      </c>
      <c r="J12" s="762">
        <v>0</v>
      </c>
      <c r="K12" s="762">
        <v>0</v>
      </c>
      <c r="L12" s="762">
        <v>0</v>
      </c>
      <c r="M12" s="762">
        <v>0</v>
      </c>
      <c r="N12" s="762">
        <v>0</v>
      </c>
      <c r="O12" s="762">
        <v>0</v>
      </c>
      <c r="P12" s="269">
        <v>0</v>
      </c>
    </row>
    <row r="13" spans="1:17" s="2" customFormat="1" ht="15.6" customHeight="1">
      <c r="C13" s="260">
        <v>4</v>
      </c>
      <c r="D13" s="262" t="s">
        <v>685</v>
      </c>
      <c r="E13" s="762">
        <v>0</v>
      </c>
      <c r="F13" s="762">
        <v>0</v>
      </c>
      <c r="G13" s="762">
        <v>0</v>
      </c>
      <c r="H13" s="762">
        <v>0</v>
      </c>
      <c r="I13" s="762">
        <v>0</v>
      </c>
      <c r="J13" s="762">
        <v>0</v>
      </c>
      <c r="K13" s="762">
        <v>0</v>
      </c>
      <c r="L13" s="762">
        <v>0</v>
      </c>
      <c r="M13" s="762">
        <v>0</v>
      </c>
      <c r="N13" s="762">
        <v>0</v>
      </c>
      <c r="O13" s="762">
        <v>0</v>
      </c>
      <c r="P13" s="269">
        <v>0</v>
      </c>
    </row>
    <row r="14" spans="1:17" s="2" customFormat="1" ht="15.6" customHeight="1">
      <c r="C14" s="260">
        <v>5</v>
      </c>
      <c r="D14" s="262" t="s">
        <v>686</v>
      </c>
      <c r="E14" s="762">
        <v>0</v>
      </c>
      <c r="F14" s="762">
        <v>0</v>
      </c>
      <c r="G14" s="762">
        <v>0</v>
      </c>
      <c r="H14" s="762">
        <v>0</v>
      </c>
      <c r="I14" s="762">
        <v>0</v>
      </c>
      <c r="J14" s="762">
        <v>0</v>
      </c>
      <c r="K14" s="762">
        <v>0</v>
      </c>
      <c r="L14" s="762">
        <v>0</v>
      </c>
      <c r="M14" s="762">
        <v>0</v>
      </c>
      <c r="N14" s="762">
        <v>0</v>
      </c>
      <c r="O14" s="762">
        <v>0</v>
      </c>
      <c r="P14" s="269">
        <v>0</v>
      </c>
    </row>
    <row r="15" spans="1:17" s="2" customFormat="1" ht="15.6" customHeight="1">
      <c r="C15" s="260">
        <v>6</v>
      </c>
      <c r="D15" s="262" t="s">
        <v>687</v>
      </c>
      <c r="E15" s="762">
        <v>0</v>
      </c>
      <c r="F15" s="762">
        <v>54599.011689999999</v>
      </c>
      <c r="G15" s="762">
        <v>0</v>
      </c>
      <c r="H15" s="762">
        <v>0</v>
      </c>
      <c r="I15" s="762">
        <v>1336.247742</v>
      </c>
      <c r="J15" s="762">
        <v>0</v>
      </c>
      <c r="K15" s="762">
        <v>139371.15943</v>
      </c>
      <c r="L15" s="762">
        <v>0</v>
      </c>
      <c r="M15" s="762">
        <v>0</v>
      </c>
      <c r="N15" s="762">
        <v>0</v>
      </c>
      <c r="O15" s="762">
        <v>0</v>
      </c>
      <c r="P15" s="269">
        <v>195306.41886199999</v>
      </c>
    </row>
    <row r="16" spans="1:17" s="2" customFormat="1" ht="15.6" customHeight="1">
      <c r="C16" s="260">
        <v>7</v>
      </c>
      <c r="D16" s="262" t="s">
        <v>688</v>
      </c>
      <c r="E16" s="762">
        <v>0</v>
      </c>
      <c r="F16" s="762">
        <v>0</v>
      </c>
      <c r="G16" s="762">
        <v>0</v>
      </c>
      <c r="H16" s="762">
        <v>0</v>
      </c>
      <c r="I16" s="762">
        <v>0</v>
      </c>
      <c r="J16" s="762">
        <v>0</v>
      </c>
      <c r="K16" s="762">
        <v>0</v>
      </c>
      <c r="L16" s="762">
        <v>0</v>
      </c>
      <c r="M16" s="762">
        <v>0</v>
      </c>
      <c r="N16" s="762">
        <v>140372.82397999999</v>
      </c>
      <c r="O16" s="762">
        <v>0</v>
      </c>
      <c r="P16" s="269">
        <v>140372.82397999999</v>
      </c>
    </row>
    <row r="17" spans="3:16" s="2" customFormat="1" ht="15.6" customHeight="1">
      <c r="C17" s="260">
        <v>8</v>
      </c>
      <c r="D17" s="262" t="s">
        <v>871</v>
      </c>
      <c r="E17" s="762">
        <v>0</v>
      </c>
      <c r="F17" s="762">
        <v>0</v>
      </c>
      <c r="G17" s="762">
        <v>0</v>
      </c>
      <c r="H17" s="762">
        <v>0</v>
      </c>
      <c r="I17" s="762">
        <v>0</v>
      </c>
      <c r="J17" s="762">
        <v>0</v>
      </c>
      <c r="K17" s="762">
        <v>0</v>
      </c>
      <c r="L17" s="762">
        <v>0</v>
      </c>
      <c r="M17" s="762">
        <v>3006.4364999999998</v>
      </c>
      <c r="N17" s="762">
        <v>0</v>
      </c>
      <c r="O17" s="762">
        <v>0</v>
      </c>
      <c r="P17" s="269">
        <v>3006.4364999999998</v>
      </c>
    </row>
    <row r="18" spans="3:16" s="2" customFormat="1" ht="15.6" customHeight="1">
      <c r="C18" s="260">
        <v>12</v>
      </c>
      <c r="D18" s="262" t="s">
        <v>691</v>
      </c>
      <c r="E18" s="762">
        <v>0</v>
      </c>
      <c r="F18" s="762">
        <v>0</v>
      </c>
      <c r="G18" s="762">
        <v>0</v>
      </c>
      <c r="H18" s="762">
        <v>0</v>
      </c>
      <c r="I18" s="762">
        <v>0</v>
      </c>
      <c r="J18" s="762">
        <v>0</v>
      </c>
      <c r="K18" s="762">
        <v>0</v>
      </c>
      <c r="L18" s="762">
        <v>0</v>
      </c>
      <c r="M18" s="762">
        <v>0</v>
      </c>
      <c r="N18" s="762">
        <v>0</v>
      </c>
      <c r="O18" s="762">
        <v>0</v>
      </c>
      <c r="P18" s="269">
        <v>0</v>
      </c>
    </row>
    <row r="19" spans="3:16" s="2" customFormat="1" ht="15.6" customHeight="1">
      <c r="C19" s="260">
        <v>9</v>
      </c>
      <c r="D19" s="262" t="s">
        <v>992</v>
      </c>
      <c r="E19" s="762">
        <v>0</v>
      </c>
      <c r="F19" s="762">
        <v>0</v>
      </c>
      <c r="G19" s="762">
        <v>0</v>
      </c>
      <c r="H19" s="762">
        <v>0</v>
      </c>
      <c r="I19" s="762">
        <v>0</v>
      </c>
      <c r="J19" s="762">
        <v>0</v>
      </c>
      <c r="K19" s="762">
        <v>0</v>
      </c>
      <c r="L19" s="762">
        <v>0</v>
      </c>
      <c r="M19" s="762">
        <v>0</v>
      </c>
      <c r="N19" s="762">
        <v>0</v>
      </c>
      <c r="O19" s="762">
        <v>0</v>
      </c>
      <c r="P19" s="269">
        <v>0</v>
      </c>
    </row>
    <row r="20" spans="3:16" s="2" customFormat="1" ht="15.6" customHeight="1">
      <c r="C20" s="260">
        <v>10</v>
      </c>
      <c r="D20" s="262" t="s">
        <v>697</v>
      </c>
      <c r="E20" s="762">
        <v>0</v>
      </c>
      <c r="F20" s="762">
        <v>0</v>
      </c>
      <c r="G20" s="762">
        <v>0</v>
      </c>
      <c r="H20" s="762">
        <v>0</v>
      </c>
      <c r="I20" s="762">
        <v>0</v>
      </c>
      <c r="J20" s="762">
        <v>0</v>
      </c>
      <c r="K20" s="762">
        <v>0</v>
      </c>
      <c r="L20" s="762">
        <v>0</v>
      </c>
      <c r="M20" s="762">
        <v>0</v>
      </c>
      <c r="N20" s="762">
        <v>0</v>
      </c>
      <c r="O20" s="762">
        <v>0</v>
      </c>
      <c r="P20" s="269">
        <v>0</v>
      </c>
    </row>
    <row r="21" spans="3:16" s="2" customFormat="1" ht="15.6" customHeight="1">
      <c r="C21" s="260">
        <v>11</v>
      </c>
      <c r="D21" s="257" t="s">
        <v>993</v>
      </c>
      <c r="E21" s="258">
        <v>34431.631650000003</v>
      </c>
      <c r="F21" s="258">
        <v>54599.011689999999</v>
      </c>
      <c r="G21" s="258">
        <v>0</v>
      </c>
      <c r="H21" s="258">
        <v>0</v>
      </c>
      <c r="I21" s="258">
        <v>1336.247742</v>
      </c>
      <c r="J21" s="258">
        <v>0</v>
      </c>
      <c r="K21" s="258">
        <v>139371.15943</v>
      </c>
      <c r="L21" s="258">
        <v>0</v>
      </c>
      <c r="M21" s="258">
        <v>3006.4364999999998</v>
      </c>
      <c r="N21" s="258">
        <v>140372.82397999999</v>
      </c>
      <c r="O21" s="258">
        <v>0</v>
      </c>
      <c r="P21" s="258">
        <v>373117.31099200004</v>
      </c>
    </row>
    <row r="23" spans="3:16">
      <c r="D23" s="358"/>
    </row>
  </sheetData>
  <mergeCells count="3">
    <mergeCell ref="C2:Q3"/>
    <mergeCell ref="D7:D9"/>
    <mergeCell ref="E7:O7"/>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4" tint="0.59999389629810485"/>
  </sheetPr>
  <dimension ref="A2:M21"/>
  <sheetViews>
    <sheetView workbookViewId="0"/>
  </sheetViews>
  <sheetFormatPr baseColWidth="10" defaultColWidth="11.46484375" defaultRowHeight="14.25"/>
  <cols>
    <col min="1" max="1" width="12.1328125" style="1" customWidth="1"/>
    <col min="2" max="2" width="3.6640625" style="1" customWidth="1"/>
    <col min="3" max="3" width="11.46484375" style="1" customWidth="1"/>
    <col min="4" max="4" width="26.33203125" style="1" bestFit="1" customWidth="1"/>
    <col min="5" max="6" width="11.46484375" style="1" customWidth="1"/>
    <col min="7" max="16384" width="11.46484375" style="1"/>
  </cols>
  <sheetData>
    <row r="2" spans="1:13" ht="15" customHeight="1">
      <c r="C2" s="966" t="s">
        <v>1986</v>
      </c>
      <c r="D2" s="966"/>
      <c r="E2" s="966"/>
      <c r="F2" s="966"/>
      <c r="G2" s="966"/>
      <c r="H2" s="966"/>
      <c r="I2" s="966"/>
      <c r="J2" s="966"/>
      <c r="K2" s="966"/>
      <c r="L2" s="966"/>
      <c r="M2" s="966"/>
    </row>
    <row r="3" spans="1:13" ht="15" customHeight="1">
      <c r="C3" s="966"/>
      <c r="D3" s="966"/>
      <c r="E3" s="966"/>
      <c r="F3" s="966"/>
      <c r="G3" s="966"/>
      <c r="H3" s="966"/>
      <c r="I3" s="966"/>
      <c r="J3" s="966"/>
      <c r="K3" s="966"/>
      <c r="L3" s="966"/>
      <c r="M3" s="966"/>
    </row>
    <row r="4" spans="1:13">
      <c r="A4" s="250" t="s">
        <v>191</v>
      </c>
    </row>
    <row r="5" spans="1:13" ht="15.4">
      <c r="A5" s="43" t="s">
        <v>103</v>
      </c>
      <c r="C5" s="2"/>
      <c r="D5" s="2"/>
      <c r="J5" s="2"/>
      <c r="K5" s="2"/>
    </row>
    <row r="6" spans="1:13">
      <c r="A6" s="2"/>
      <c r="B6" s="2"/>
      <c r="C6" s="2"/>
      <c r="D6" s="2"/>
      <c r="E6" s="2"/>
      <c r="F6" s="2"/>
    </row>
    <row r="7" spans="1:13">
      <c r="C7" s="2"/>
      <c r="D7" s="375"/>
      <c r="E7" s="68" t="s">
        <v>204</v>
      </c>
      <c r="F7" s="68" t="s">
        <v>205</v>
      </c>
      <c r="G7" s="68" t="s">
        <v>206</v>
      </c>
      <c r="H7" s="68" t="s">
        <v>207</v>
      </c>
      <c r="I7" s="68" t="s">
        <v>208</v>
      </c>
      <c r="J7" s="68" t="s">
        <v>265</v>
      </c>
      <c r="K7" s="68" t="s">
        <v>266</v>
      </c>
      <c r="L7" s="68" t="s">
        <v>320</v>
      </c>
    </row>
    <row r="8" spans="1:13" ht="35.25" customHeight="1" thickBot="1">
      <c r="C8" s="2"/>
      <c r="D8" s="375"/>
      <c r="E8" s="1036" t="s">
        <v>994</v>
      </c>
      <c r="F8" s="1036"/>
      <c r="G8" s="1036"/>
      <c r="H8" s="1036"/>
      <c r="I8" s="1080" t="s">
        <v>995</v>
      </c>
      <c r="J8" s="1036"/>
      <c r="K8" s="1036"/>
      <c r="L8" s="1036"/>
    </row>
    <row r="9" spans="1:13" ht="45.75" customHeight="1" thickBot="1">
      <c r="C9" s="270"/>
      <c r="D9" s="1081" t="s">
        <v>996</v>
      </c>
      <c r="E9" s="1083" t="s">
        <v>997</v>
      </c>
      <c r="F9" s="1083"/>
      <c r="G9" s="1083" t="s">
        <v>998</v>
      </c>
      <c r="H9" s="1083"/>
      <c r="I9" s="1084" t="s">
        <v>997</v>
      </c>
      <c r="J9" s="1083"/>
      <c r="K9" s="1083" t="s">
        <v>998</v>
      </c>
      <c r="L9" s="1083"/>
    </row>
    <row r="10" spans="1:13" ht="41.25" customHeight="1" thickBot="1">
      <c r="C10" s="260"/>
      <c r="D10" s="1082"/>
      <c r="E10" s="320" t="s">
        <v>999</v>
      </c>
      <c r="F10" s="320" t="s">
        <v>1000</v>
      </c>
      <c r="G10" s="320" t="s">
        <v>999</v>
      </c>
      <c r="H10" s="320" t="s">
        <v>1000</v>
      </c>
      <c r="I10" s="273" t="s">
        <v>999</v>
      </c>
      <c r="J10" s="320" t="s">
        <v>1000</v>
      </c>
      <c r="K10" s="320" t="s">
        <v>999</v>
      </c>
      <c r="L10" s="320" t="s">
        <v>1000</v>
      </c>
    </row>
    <row r="11" spans="1:13" ht="17.45" customHeight="1">
      <c r="C11" s="260">
        <v>1</v>
      </c>
      <c r="D11" s="262" t="s">
        <v>1001</v>
      </c>
      <c r="E11" s="762">
        <v>237409</v>
      </c>
      <c r="F11" s="762">
        <v>103130</v>
      </c>
      <c r="G11" s="762">
        <v>3994</v>
      </c>
      <c r="H11" s="762">
        <v>213736</v>
      </c>
      <c r="I11" s="271">
        <v>0</v>
      </c>
      <c r="J11" s="762">
        <v>0</v>
      </c>
      <c r="K11" s="762">
        <v>0</v>
      </c>
      <c r="L11" s="762">
        <v>0</v>
      </c>
    </row>
    <row r="12" spans="1:13" ht="17.45" customHeight="1">
      <c r="C12" s="260">
        <v>2</v>
      </c>
      <c r="D12" s="262" t="s">
        <v>1002</v>
      </c>
      <c r="E12" s="762">
        <v>0</v>
      </c>
      <c r="F12" s="762">
        <v>0</v>
      </c>
      <c r="G12" s="762">
        <v>0</v>
      </c>
      <c r="H12" s="762">
        <v>0</v>
      </c>
      <c r="I12" s="271">
        <v>0</v>
      </c>
      <c r="J12" s="762">
        <v>0</v>
      </c>
      <c r="K12" s="762">
        <v>0</v>
      </c>
      <c r="L12" s="762">
        <v>0</v>
      </c>
    </row>
    <row r="13" spans="1:13" ht="17.45" customHeight="1">
      <c r="C13" s="260">
        <v>3</v>
      </c>
      <c r="D13" s="262" t="s">
        <v>1003</v>
      </c>
      <c r="E13" s="762">
        <v>0</v>
      </c>
      <c r="F13" s="762">
        <v>0</v>
      </c>
      <c r="G13" s="762">
        <v>191602</v>
      </c>
      <c r="H13" s="762">
        <v>0</v>
      </c>
      <c r="I13" s="271">
        <v>0</v>
      </c>
      <c r="J13" s="762">
        <v>0</v>
      </c>
      <c r="K13" s="762">
        <v>0</v>
      </c>
      <c r="L13" s="762">
        <v>0</v>
      </c>
    </row>
    <row r="14" spans="1:13" ht="17.45" customHeight="1">
      <c r="C14" s="260">
        <v>4</v>
      </c>
      <c r="D14" s="262" t="s">
        <v>1004</v>
      </c>
      <c r="E14" s="762">
        <v>0</v>
      </c>
      <c r="F14" s="762">
        <v>0</v>
      </c>
      <c r="G14" s="762">
        <v>51838</v>
      </c>
      <c r="H14" s="762">
        <v>0</v>
      </c>
      <c r="I14" s="271">
        <v>0</v>
      </c>
      <c r="J14" s="762">
        <v>0</v>
      </c>
      <c r="K14" s="762">
        <v>0</v>
      </c>
      <c r="L14" s="762">
        <v>0</v>
      </c>
    </row>
    <row r="15" spans="1:13" ht="17.45" customHeight="1">
      <c r="C15" s="260">
        <v>5</v>
      </c>
      <c r="D15" s="262" t="s">
        <v>1005</v>
      </c>
      <c r="E15" s="762">
        <v>0</v>
      </c>
      <c r="F15" s="762">
        <v>0</v>
      </c>
      <c r="G15" s="762">
        <v>0</v>
      </c>
      <c r="H15" s="762">
        <v>0</v>
      </c>
      <c r="I15" s="271">
        <v>0</v>
      </c>
      <c r="J15" s="762">
        <v>0</v>
      </c>
      <c r="K15" s="762">
        <v>0</v>
      </c>
      <c r="L15" s="762">
        <v>0</v>
      </c>
    </row>
    <row r="16" spans="1:13" ht="17.45" customHeight="1">
      <c r="C16" s="260">
        <v>6</v>
      </c>
      <c r="D16" s="262" t="s">
        <v>1006</v>
      </c>
      <c r="E16" s="762">
        <v>0</v>
      </c>
      <c r="F16" s="762">
        <v>0</v>
      </c>
      <c r="G16" s="762">
        <v>155175</v>
      </c>
      <c r="H16" s="762">
        <v>0</v>
      </c>
      <c r="I16" s="271">
        <v>0</v>
      </c>
      <c r="J16" s="762">
        <v>0</v>
      </c>
      <c r="K16" s="762">
        <v>0</v>
      </c>
      <c r="L16" s="762">
        <v>0</v>
      </c>
    </row>
    <row r="17" spans="3:12" ht="17.45" customHeight="1">
      <c r="C17" s="260">
        <v>7</v>
      </c>
      <c r="D17" s="262" t="s">
        <v>1007</v>
      </c>
      <c r="E17" s="762">
        <v>0</v>
      </c>
      <c r="F17" s="762">
        <v>0</v>
      </c>
      <c r="G17" s="762">
        <v>0</v>
      </c>
      <c r="H17" s="762">
        <v>0</v>
      </c>
      <c r="I17" s="271">
        <v>0</v>
      </c>
      <c r="J17" s="762">
        <v>0</v>
      </c>
      <c r="K17" s="762">
        <v>0</v>
      </c>
      <c r="L17" s="762">
        <v>0</v>
      </c>
    </row>
    <row r="18" spans="3:12" ht="17.45" customHeight="1">
      <c r="C18" s="260">
        <v>8</v>
      </c>
      <c r="D18" s="262" t="s">
        <v>1008</v>
      </c>
      <c r="E18" s="762">
        <v>0</v>
      </c>
      <c r="F18" s="762">
        <v>468</v>
      </c>
      <c r="G18" s="762">
        <v>0</v>
      </c>
      <c r="H18" s="762">
        <v>0</v>
      </c>
      <c r="I18" s="271">
        <v>0</v>
      </c>
      <c r="J18" s="762">
        <v>0</v>
      </c>
      <c r="K18" s="762">
        <v>0</v>
      </c>
      <c r="L18" s="762">
        <v>0</v>
      </c>
    </row>
    <row r="19" spans="3:12" ht="17.45" customHeight="1">
      <c r="C19" s="260">
        <v>9</v>
      </c>
      <c r="D19" s="650" t="s">
        <v>302</v>
      </c>
      <c r="E19" s="651">
        <v>237409</v>
      </c>
      <c r="F19" s="651">
        <v>103598</v>
      </c>
      <c r="G19" s="651">
        <v>402609</v>
      </c>
      <c r="H19" s="651">
        <v>213736</v>
      </c>
      <c r="I19" s="652">
        <v>0</v>
      </c>
      <c r="J19" s="651">
        <v>0</v>
      </c>
      <c r="K19" s="651">
        <v>0</v>
      </c>
      <c r="L19" s="651">
        <v>0</v>
      </c>
    </row>
    <row r="21" spans="3:12">
      <c r="D21" s="358" t="s">
        <v>1152</v>
      </c>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4" tint="0.59999389629810485"/>
  </sheetPr>
  <dimension ref="A2:G29"/>
  <sheetViews>
    <sheetView workbookViewId="0"/>
  </sheetViews>
  <sheetFormatPr baseColWidth="10" defaultColWidth="11.46484375" defaultRowHeight="14.25"/>
  <cols>
    <col min="1" max="1" width="12.1328125" style="1" customWidth="1"/>
    <col min="2" max="2" width="3.6640625" style="1" customWidth="1"/>
    <col min="3" max="3" width="3.53125" style="1" bestFit="1" customWidth="1"/>
    <col min="4" max="4" width="50.53125" style="1" customWidth="1"/>
    <col min="5" max="6" width="24.6640625" style="1" customWidth="1"/>
    <col min="7" max="16384" width="11.46484375" style="1"/>
  </cols>
  <sheetData>
    <row r="2" spans="1:7" ht="15" customHeight="1">
      <c r="C2" s="966" t="s">
        <v>1987</v>
      </c>
      <c r="D2" s="966"/>
      <c r="E2" s="966"/>
      <c r="F2" s="966"/>
      <c r="G2" s="966"/>
    </row>
    <row r="3" spans="1:7" ht="15" customHeight="1">
      <c r="C3" s="966"/>
      <c r="D3" s="966"/>
      <c r="E3" s="966"/>
      <c r="F3" s="966"/>
      <c r="G3" s="966"/>
    </row>
    <row r="4" spans="1:7">
      <c r="A4" s="250" t="s">
        <v>191</v>
      </c>
    </row>
    <row r="5" spans="1:7" ht="15.4">
      <c r="A5" s="43" t="s">
        <v>106</v>
      </c>
      <c r="C5" s="2"/>
      <c r="D5" s="2"/>
      <c r="E5" s="2"/>
      <c r="F5" s="2"/>
      <c r="G5" s="2"/>
    </row>
    <row r="6" spans="1:7">
      <c r="C6" s="756"/>
      <c r="D6" s="278"/>
      <c r="E6" s="756" t="s">
        <v>204</v>
      </c>
      <c r="F6" s="756" t="s">
        <v>205</v>
      </c>
      <c r="G6" s="2"/>
    </row>
    <row r="7" spans="1:7" ht="27.4" thickBot="1">
      <c r="C7" s="756"/>
      <c r="D7" s="278"/>
      <c r="E7" s="121" t="s">
        <v>1009</v>
      </c>
      <c r="F7" s="121" t="s">
        <v>705</v>
      </c>
      <c r="G7" s="2"/>
    </row>
    <row r="8" spans="1:7">
      <c r="C8" s="279">
        <v>1</v>
      </c>
      <c r="D8" s="274" t="s">
        <v>1010</v>
      </c>
      <c r="E8" s="275"/>
      <c r="F8" s="275"/>
      <c r="G8" s="2"/>
    </row>
    <row r="9" spans="1:7" ht="45" customHeight="1">
      <c r="C9" s="280">
        <v>2</v>
      </c>
      <c r="D9" s="203" t="s">
        <v>1011</v>
      </c>
      <c r="E9" s="281">
        <v>54599.01</v>
      </c>
      <c r="F9" s="281">
        <v>1091.98</v>
      </c>
      <c r="G9" s="2"/>
    </row>
    <row r="10" spans="1:7" ht="16.05" customHeight="1">
      <c r="C10" s="280">
        <v>3</v>
      </c>
      <c r="D10" s="203" t="s">
        <v>1012</v>
      </c>
      <c r="E10" s="281">
        <v>54599.01</v>
      </c>
      <c r="F10" s="281">
        <v>1091.98</v>
      </c>
      <c r="G10" s="2"/>
    </row>
    <row r="11" spans="1:7" ht="16.05" customHeight="1">
      <c r="C11" s="280">
        <v>4</v>
      </c>
      <c r="D11" s="203" t="s">
        <v>1013</v>
      </c>
      <c r="E11" s="281">
        <v>0</v>
      </c>
      <c r="F11" s="281">
        <v>0</v>
      </c>
      <c r="G11" s="2"/>
    </row>
    <row r="12" spans="1:7" ht="16.05" customHeight="1">
      <c r="C12" s="280">
        <v>5</v>
      </c>
      <c r="D12" s="203" t="s">
        <v>1014</v>
      </c>
      <c r="E12" s="281">
        <v>0</v>
      </c>
      <c r="F12" s="281">
        <v>0</v>
      </c>
      <c r="G12" s="2"/>
    </row>
    <row r="13" spans="1:7" ht="33" customHeight="1">
      <c r="C13" s="280">
        <v>6</v>
      </c>
      <c r="D13" s="203" t="s">
        <v>1015</v>
      </c>
      <c r="E13" s="281">
        <v>0</v>
      </c>
      <c r="F13" s="281">
        <v>0</v>
      </c>
      <c r="G13" s="2"/>
    </row>
    <row r="14" spans="1:7" ht="16.05" customHeight="1">
      <c r="C14" s="280">
        <v>7</v>
      </c>
      <c r="D14" s="203" t="s">
        <v>1016</v>
      </c>
      <c r="E14" s="281">
        <v>398614.73</v>
      </c>
      <c r="F14" s="276">
        <v>0</v>
      </c>
      <c r="G14" s="2"/>
    </row>
    <row r="15" spans="1:7" ht="16.05" customHeight="1">
      <c r="C15" s="280">
        <v>8</v>
      </c>
      <c r="D15" s="203" t="s">
        <v>1017</v>
      </c>
      <c r="E15" s="281">
        <v>0</v>
      </c>
      <c r="F15" s="281">
        <v>0</v>
      </c>
      <c r="G15" s="2"/>
    </row>
    <row r="16" spans="1:7" ht="16.05" customHeight="1">
      <c r="C16" s="280">
        <v>9</v>
      </c>
      <c r="D16" s="203" t="s">
        <v>1018</v>
      </c>
      <c r="E16" s="281">
        <v>0</v>
      </c>
      <c r="F16" s="281">
        <v>0</v>
      </c>
      <c r="G16" s="2"/>
    </row>
    <row r="17" spans="3:7" ht="16.05" customHeight="1">
      <c r="C17" s="280">
        <v>10</v>
      </c>
      <c r="D17" s="203" t="s">
        <v>1019</v>
      </c>
      <c r="E17" s="281">
        <v>30990.15</v>
      </c>
      <c r="F17" s="281">
        <v>0</v>
      </c>
      <c r="G17" s="2"/>
    </row>
    <row r="18" spans="3:7">
      <c r="C18" s="279">
        <v>11</v>
      </c>
      <c r="D18" s="257" t="s">
        <v>1020</v>
      </c>
      <c r="E18" s="277">
        <v>0</v>
      </c>
      <c r="F18" s="277">
        <v>0</v>
      </c>
      <c r="G18" s="2"/>
    </row>
    <row r="19" spans="3:7" ht="45" customHeight="1">
      <c r="C19" s="280">
        <v>12</v>
      </c>
      <c r="D19" s="203" t="s">
        <v>1021</v>
      </c>
      <c r="E19" s="281">
        <v>0</v>
      </c>
      <c r="F19" s="281">
        <v>0</v>
      </c>
      <c r="G19" s="2"/>
    </row>
    <row r="20" spans="3:7" ht="16.05" customHeight="1">
      <c r="C20" s="280">
        <v>13</v>
      </c>
      <c r="D20" s="203" t="s">
        <v>1012</v>
      </c>
      <c r="E20" s="281">
        <v>0</v>
      </c>
      <c r="F20" s="281">
        <v>0</v>
      </c>
      <c r="G20" s="2"/>
    </row>
    <row r="21" spans="3:7" ht="16.05" customHeight="1">
      <c r="C21" s="280">
        <v>14</v>
      </c>
      <c r="D21" s="203" t="s">
        <v>1013</v>
      </c>
      <c r="E21" s="281">
        <v>0</v>
      </c>
      <c r="F21" s="281">
        <v>0</v>
      </c>
      <c r="G21" s="2"/>
    </row>
    <row r="22" spans="3:7" ht="16.05" customHeight="1">
      <c r="C22" s="280">
        <v>15</v>
      </c>
      <c r="D22" s="203" t="s">
        <v>1014</v>
      </c>
      <c r="E22" s="281">
        <v>0</v>
      </c>
      <c r="F22" s="281">
        <v>0</v>
      </c>
      <c r="G22" s="2"/>
    </row>
    <row r="23" spans="3:7" ht="33" customHeight="1">
      <c r="C23" s="280">
        <v>16</v>
      </c>
      <c r="D23" s="203" t="s">
        <v>1015</v>
      </c>
      <c r="E23" s="281">
        <v>0</v>
      </c>
      <c r="F23" s="281">
        <v>0</v>
      </c>
      <c r="G23" s="2"/>
    </row>
    <row r="24" spans="3:7" ht="16.05" customHeight="1">
      <c r="C24" s="280">
        <v>17</v>
      </c>
      <c r="D24" s="203" t="s">
        <v>1016</v>
      </c>
      <c r="E24" s="281">
        <v>0</v>
      </c>
      <c r="F24" s="276">
        <v>0</v>
      </c>
      <c r="G24" s="2"/>
    </row>
    <row r="25" spans="3:7" ht="16.05" customHeight="1">
      <c r="C25" s="280">
        <v>18</v>
      </c>
      <c r="D25" s="203" t="s">
        <v>1017</v>
      </c>
      <c r="E25" s="281">
        <v>0</v>
      </c>
      <c r="F25" s="281">
        <v>0</v>
      </c>
      <c r="G25" s="2"/>
    </row>
    <row r="26" spans="3:7" ht="16.05" customHeight="1">
      <c r="C26" s="280">
        <v>19</v>
      </c>
      <c r="D26" s="203" t="s">
        <v>1018</v>
      </c>
      <c r="E26" s="281">
        <v>0</v>
      </c>
      <c r="F26" s="281">
        <v>0</v>
      </c>
      <c r="G26" s="2"/>
    </row>
    <row r="27" spans="3:7" ht="16.05" customHeight="1">
      <c r="C27" s="280">
        <v>20</v>
      </c>
      <c r="D27" s="203" t="s">
        <v>1019</v>
      </c>
      <c r="E27" s="281">
        <v>0</v>
      </c>
      <c r="F27" s="281">
        <v>0</v>
      </c>
      <c r="G27" s="2"/>
    </row>
    <row r="29" spans="3:7">
      <c r="D29" s="358" t="s">
        <v>1152</v>
      </c>
    </row>
  </sheetData>
  <mergeCells count="1">
    <mergeCell ref="C2:G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2:J54"/>
  <sheetViews>
    <sheetView zoomScaleNormal="100" workbookViewId="0"/>
  </sheetViews>
  <sheetFormatPr baseColWidth="10" defaultColWidth="11.46484375" defaultRowHeight="14.25"/>
  <cols>
    <col min="1" max="1" width="12.1328125" style="1" customWidth="1"/>
    <col min="2" max="2" width="3.6640625" style="1" customWidth="1"/>
    <col min="3" max="3" width="7" style="1" bestFit="1" customWidth="1"/>
    <col min="4" max="4" width="100.86328125" style="1" customWidth="1"/>
    <col min="5" max="9" width="11.19921875" style="1" customWidth="1"/>
    <col min="10" max="16384" width="11.46484375" style="1"/>
  </cols>
  <sheetData>
    <row r="2" spans="1:10">
      <c r="C2" s="966" t="s">
        <v>193</v>
      </c>
      <c r="D2" s="966"/>
      <c r="E2" s="966"/>
      <c r="F2" s="966"/>
      <c r="G2" s="966"/>
      <c r="H2" s="966"/>
      <c r="I2" s="966"/>
      <c r="J2" s="966"/>
    </row>
    <row r="3" spans="1:10">
      <c r="C3" s="966"/>
      <c r="D3" s="966"/>
      <c r="E3" s="966"/>
      <c r="F3" s="966"/>
      <c r="G3" s="966"/>
      <c r="H3" s="966"/>
      <c r="I3" s="966"/>
      <c r="J3" s="966"/>
    </row>
    <row r="4" spans="1:10">
      <c r="A4" s="251" t="s">
        <v>191</v>
      </c>
    </row>
    <row r="5" spans="1:10" ht="15.4">
      <c r="A5" s="43" t="s">
        <v>7</v>
      </c>
    </row>
    <row r="6" spans="1:10">
      <c r="C6" s="781"/>
      <c r="D6" s="713"/>
      <c r="E6" s="714" t="s">
        <v>204</v>
      </c>
      <c r="F6" s="714" t="s">
        <v>205</v>
      </c>
      <c r="G6" s="714" t="s">
        <v>206</v>
      </c>
      <c r="H6" s="714" t="s">
        <v>207</v>
      </c>
      <c r="I6" s="714" t="s">
        <v>208</v>
      </c>
    </row>
    <row r="7" spans="1:10" ht="14.65" thickBot="1">
      <c r="C7" s="781"/>
      <c r="D7" s="715"/>
      <c r="E7" s="716" t="s">
        <v>1849</v>
      </c>
      <c r="F7" s="716" t="s">
        <v>1850</v>
      </c>
      <c r="G7" s="716" t="s">
        <v>1851</v>
      </c>
      <c r="H7" s="716" t="s">
        <v>1852</v>
      </c>
      <c r="I7" s="716" t="s">
        <v>1665</v>
      </c>
    </row>
    <row r="8" spans="1:10">
      <c r="C8" s="782"/>
      <c r="D8" s="718" t="s">
        <v>209</v>
      </c>
      <c r="E8" s="793"/>
      <c r="F8" s="793"/>
      <c r="G8" s="793"/>
      <c r="H8" s="793"/>
      <c r="I8" s="793"/>
    </row>
    <row r="9" spans="1:10">
      <c r="C9" s="783">
        <v>1</v>
      </c>
      <c r="D9" s="192" t="s">
        <v>210</v>
      </c>
      <c r="E9" s="186">
        <v>4262804.0190000003</v>
      </c>
      <c r="F9" s="186">
        <v>4057144.233</v>
      </c>
      <c r="G9" s="186">
        <v>4026338.3820000002</v>
      </c>
      <c r="H9" s="186">
        <v>4005599.665</v>
      </c>
      <c r="I9" s="186">
        <v>4052393.835</v>
      </c>
    </row>
    <row r="10" spans="1:10">
      <c r="C10" s="783">
        <v>2</v>
      </c>
      <c r="D10" s="192" t="s">
        <v>198</v>
      </c>
      <c r="E10" s="186">
        <v>4887804.0190000003</v>
      </c>
      <c r="F10" s="186">
        <v>4682144.233</v>
      </c>
      <c r="G10" s="186">
        <v>4651338.3820000002</v>
      </c>
      <c r="H10" s="186">
        <v>4630599.665</v>
      </c>
      <c r="I10" s="186">
        <v>4677393.835</v>
      </c>
    </row>
    <row r="11" spans="1:10">
      <c r="C11" s="783">
        <v>3</v>
      </c>
      <c r="D11" s="192" t="s">
        <v>199</v>
      </c>
      <c r="E11" s="186">
        <v>5727804.0190000003</v>
      </c>
      <c r="F11" s="186">
        <v>5482144.233</v>
      </c>
      <c r="G11" s="186">
        <v>5451338.3820000002</v>
      </c>
      <c r="H11" s="186">
        <v>5280599.665</v>
      </c>
      <c r="I11" s="186">
        <v>5327393.835</v>
      </c>
    </row>
    <row r="12" spans="1:10">
      <c r="C12" s="782"/>
      <c r="D12" s="718" t="s">
        <v>211</v>
      </c>
      <c r="E12" s="718"/>
      <c r="F12" s="718"/>
      <c r="G12" s="718"/>
      <c r="H12" s="718"/>
      <c r="I12" s="718"/>
    </row>
    <row r="13" spans="1:10">
      <c r="C13" s="783">
        <v>4</v>
      </c>
      <c r="D13" s="192" t="s">
        <v>200</v>
      </c>
      <c r="E13" s="186">
        <v>33839988.673</v>
      </c>
      <c r="F13" s="186">
        <v>31615150.405000001</v>
      </c>
      <c r="G13" s="186">
        <v>32150813.313999999</v>
      </c>
      <c r="H13" s="186">
        <v>32566267.789000001</v>
      </c>
      <c r="I13" s="186">
        <v>32467960.592</v>
      </c>
    </row>
    <row r="14" spans="1:10">
      <c r="C14" s="782"/>
      <c r="D14" s="718" t="s">
        <v>212</v>
      </c>
      <c r="E14" s="718"/>
      <c r="F14" s="718"/>
      <c r="G14" s="718"/>
      <c r="H14" s="718"/>
      <c r="I14" s="718"/>
    </row>
    <row r="15" spans="1:10">
      <c r="C15" s="783">
        <v>5</v>
      </c>
      <c r="D15" s="192" t="s">
        <v>213</v>
      </c>
      <c r="E15" s="717">
        <v>12.6</v>
      </c>
      <c r="F15" s="717">
        <v>12.83</v>
      </c>
      <c r="G15" s="717">
        <v>12.52</v>
      </c>
      <c r="H15" s="717">
        <v>12.3</v>
      </c>
      <c r="I15" s="717">
        <v>12.48</v>
      </c>
    </row>
    <row r="16" spans="1:10">
      <c r="C16" s="783">
        <v>6</v>
      </c>
      <c r="D16" s="192" t="s">
        <v>214</v>
      </c>
      <c r="E16" s="717">
        <v>14.44</v>
      </c>
      <c r="F16" s="717">
        <v>14.81</v>
      </c>
      <c r="G16" s="717">
        <v>14.47</v>
      </c>
      <c r="H16" s="717">
        <v>14.22</v>
      </c>
      <c r="I16" s="717">
        <v>14.41</v>
      </c>
    </row>
    <row r="17" spans="3:9">
      <c r="C17" s="783">
        <v>7</v>
      </c>
      <c r="D17" s="192" t="s">
        <v>215</v>
      </c>
      <c r="E17" s="717">
        <v>16.93</v>
      </c>
      <c r="F17" s="717">
        <v>17.34</v>
      </c>
      <c r="G17" s="717">
        <v>16.96</v>
      </c>
      <c r="H17" s="717">
        <v>16.21</v>
      </c>
      <c r="I17" s="717">
        <v>16.41</v>
      </c>
    </row>
    <row r="18" spans="3:9" ht="25.5">
      <c r="C18" s="782"/>
      <c r="D18" s="718" t="s">
        <v>216</v>
      </c>
      <c r="E18" s="718"/>
      <c r="F18" s="718"/>
      <c r="G18" s="718"/>
      <c r="H18" s="718"/>
      <c r="I18" s="718"/>
    </row>
    <row r="19" spans="3:9">
      <c r="C19" s="783" t="s">
        <v>217</v>
      </c>
      <c r="D19" s="192" t="s">
        <v>218</v>
      </c>
      <c r="E19" s="717">
        <v>2</v>
      </c>
      <c r="F19" s="719">
        <v>2</v>
      </c>
      <c r="G19" s="719">
        <v>2</v>
      </c>
      <c r="H19" s="719">
        <v>2</v>
      </c>
      <c r="I19" s="719">
        <v>2</v>
      </c>
    </row>
    <row r="20" spans="3:9">
      <c r="C20" s="783" t="s">
        <v>219</v>
      </c>
      <c r="D20" s="192" t="s">
        <v>220</v>
      </c>
      <c r="E20" s="719">
        <v>1.125</v>
      </c>
      <c r="F20" s="719">
        <v>1.1299999999999999</v>
      </c>
      <c r="G20" s="719">
        <v>1.1299999999999999</v>
      </c>
      <c r="H20" s="719">
        <v>1.1299999999999999</v>
      </c>
      <c r="I20" s="719">
        <v>1.1299999999999999</v>
      </c>
    </row>
    <row r="21" spans="3:9">
      <c r="C21" s="783" t="s">
        <v>221</v>
      </c>
      <c r="D21" s="192" t="s">
        <v>222</v>
      </c>
      <c r="E21" s="719">
        <v>1.5</v>
      </c>
      <c r="F21" s="719">
        <v>1.5</v>
      </c>
      <c r="G21" s="719">
        <v>1.5</v>
      </c>
      <c r="H21" s="719">
        <v>1.5</v>
      </c>
      <c r="I21" s="719">
        <v>1.5</v>
      </c>
    </row>
    <row r="22" spans="3:9">
      <c r="C22" s="783" t="s">
        <v>223</v>
      </c>
      <c r="D22" s="192" t="s">
        <v>224</v>
      </c>
      <c r="E22" s="719">
        <v>10</v>
      </c>
      <c r="F22" s="719">
        <v>10</v>
      </c>
      <c r="G22" s="719">
        <v>10</v>
      </c>
      <c r="H22" s="719">
        <v>10</v>
      </c>
      <c r="I22" s="719">
        <v>10</v>
      </c>
    </row>
    <row r="23" spans="3:9">
      <c r="C23" s="782"/>
      <c r="D23" s="718" t="s">
        <v>225</v>
      </c>
      <c r="E23" s="718"/>
      <c r="F23" s="718"/>
      <c r="G23" s="718"/>
      <c r="H23" s="718"/>
      <c r="I23" s="718"/>
    </row>
    <row r="24" spans="3:9">
      <c r="C24" s="783">
        <v>8</v>
      </c>
      <c r="D24" s="192" t="s">
        <v>226</v>
      </c>
      <c r="E24" s="719">
        <v>2.5000000005171397</v>
      </c>
      <c r="F24" s="719">
        <v>2.4999999996046198</v>
      </c>
      <c r="G24" s="719">
        <v>2.5000015307544325</v>
      </c>
      <c r="H24" s="719">
        <v>2.5000000008444321</v>
      </c>
      <c r="I24" s="719">
        <v>2.5000000006159917</v>
      </c>
    </row>
    <row r="25" spans="3:9">
      <c r="C25" s="783" t="s">
        <v>227</v>
      </c>
      <c r="D25" s="192" t="s">
        <v>228</v>
      </c>
      <c r="E25" s="719">
        <v>0</v>
      </c>
      <c r="F25" s="719">
        <v>0</v>
      </c>
      <c r="G25" s="719">
        <v>0</v>
      </c>
      <c r="H25" s="719">
        <v>0</v>
      </c>
      <c r="I25" s="719">
        <v>0</v>
      </c>
    </row>
    <row r="26" spans="3:9">
      <c r="C26" s="783">
        <v>9</v>
      </c>
      <c r="D26" s="192" t="s">
        <v>229</v>
      </c>
      <c r="E26" s="719">
        <v>0</v>
      </c>
      <c r="F26" s="719">
        <v>0</v>
      </c>
      <c r="G26" s="719">
        <v>0</v>
      </c>
      <c r="H26" s="719">
        <v>0</v>
      </c>
      <c r="I26" s="719">
        <v>0</v>
      </c>
    </row>
    <row r="27" spans="3:9">
      <c r="C27" s="783" t="s">
        <v>230</v>
      </c>
      <c r="D27" s="192" t="s">
        <v>231</v>
      </c>
      <c r="E27" s="719">
        <v>0</v>
      </c>
      <c r="F27" s="719">
        <v>0</v>
      </c>
      <c r="G27" s="719">
        <v>0</v>
      </c>
      <c r="H27" s="719">
        <v>0</v>
      </c>
      <c r="I27" s="719">
        <v>0</v>
      </c>
    </row>
    <row r="28" spans="3:9">
      <c r="C28" s="783">
        <v>10</v>
      </c>
      <c r="D28" s="192" t="s">
        <v>232</v>
      </c>
      <c r="E28" s="719">
        <v>0</v>
      </c>
      <c r="F28" s="719">
        <v>0</v>
      </c>
      <c r="G28" s="719">
        <v>0</v>
      </c>
      <c r="H28" s="719">
        <v>0</v>
      </c>
      <c r="I28" s="719">
        <v>0</v>
      </c>
    </row>
    <row r="29" spans="3:9" ht="25.5">
      <c r="C29" s="783" t="s">
        <v>233</v>
      </c>
      <c r="D29" s="192" t="s">
        <v>234</v>
      </c>
      <c r="E29" s="719">
        <v>0</v>
      </c>
      <c r="F29" s="719">
        <v>0</v>
      </c>
      <c r="G29" s="719">
        <v>0</v>
      </c>
      <c r="H29" s="719">
        <v>0</v>
      </c>
      <c r="I29" s="719">
        <v>0</v>
      </c>
    </row>
    <row r="30" spans="3:9">
      <c r="C30" s="783">
        <v>11</v>
      </c>
      <c r="D30" s="192" t="s">
        <v>235</v>
      </c>
      <c r="E30" s="719">
        <v>2.5000000005171397</v>
      </c>
      <c r="F30" s="719">
        <v>2.4999999996046198</v>
      </c>
      <c r="G30" s="719">
        <v>2.5000015307544325</v>
      </c>
      <c r="H30" s="719">
        <v>2.5000000008444321</v>
      </c>
      <c r="I30" s="719">
        <v>2.5000000006159917</v>
      </c>
    </row>
    <row r="31" spans="3:9" ht="25.5">
      <c r="C31" s="783" t="s">
        <v>236</v>
      </c>
      <c r="D31" s="192" t="s">
        <v>237</v>
      </c>
      <c r="E31" s="719">
        <v>12.5</v>
      </c>
      <c r="F31" s="719">
        <v>12.5</v>
      </c>
      <c r="G31" s="719">
        <v>12.5</v>
      </c>
      <c r="H31" s="719">
        <v>12.5</v>
      </c>
      <c r="I31" s="719">
        <v>12.5</v>
      </c>
    </row>
    <row r="32" spans="3:9">
      <c r="C32" s="783">
        <v>12</v>
      </c>
      <c r="D32" s="192" t="s">
        <v>238</v>
      </c>
      <c r="E32" s="784">
        <v>6.9261404743614987</v>
      </c>
      <c r="F32" s="784">
        <v>7.2079113741606751</v>
      </c>
      <c r="G32" s="784">
        <v>6.8982862465698176</v>
      </c>
      <c r="H32" s="784">
        <v>6.2149365690705363</v>
      </c>
      <c r="I32" s="784">
        <v>6.4081566506294596</v>
      </c>
    </row>
    <row r="33" spans="3:9">
      <c r="C33" s="782"/>
      <c r="D33" s="718" t="s">
        <v>239</v>
      </c>
      <c r="E33" s="718"/>
      <c r="F33" s="718"/>
      <c r="G33" s="718"/>
      <c r="H33" s="718"/>
      <c r="I33" s="718"/>
    </row>
    <row r="34" spans="3:9">
      <c r="C34" s="783">
        <v>13</v>
      </c>
      <c r="D34" s="192" t="s">
        <v>240</v>
      </c>
      <c r="E34" s="186">
        <v>74196270.456</v>
      </c>
      <c r="F34" s="186">
        <v>70110982.738999993</v>
      </c>
      <c r="G34" s="186">
        <v>69781179.432999998</v>
      </c>
      <c r="H34" s="186">
        <v>71623726.708000004</v>
      </c>
      <c r="I34" s="186">
        <v>75318110.165000007</v>
      </c>
    </row>
    <row r="35" spans="3:9">
      <c r="C35" s="783">
        <v>14</v>
      </c>
      <c r="D35" s="192" t="s">
        <v>241</v>
      </c>
      <c r="E35" s="719">
        <v>6.5876679999999999</v>
      </c>
      <c r="F35" s="719">
        <v>6.6781889999999997</v>
      </c>
      <c r="G35" s="719">
        <v>6.6656050000000002</v>
      </c>
      <c r="H35" s="719">
        <v>6.4651750000000003</v>
      </c>
      <c r="I35" s="719">
        <v>6.2101839999999999</v>
      </c>
    </row>
    <row r="36" spans="3:9" ht="32.25" customHeight="1">
      <c r="C36" s="782"/>
      <c r="D36" s="718" t="s">
        <v>242</v>
      </c>
      <c r="E36" s="718"/>
      <c r="F36" s="718"/>
      <c r="G36" s="718"/>
      <c r="H36" s="718"/>
      <c r="I36" s="718"/>
    </row>
    <row r="37" spans="3:9" ht="25.5">
      <c r="C37" s="785" t="s">
        <v>243</v>
      </c>
      <c r="D37" s="720" t="s">
        <v>244</v>
      </c>
      <c r="E37" s="721">
        <v>0</v>
      </c>
      <c r="F37" s="721">
        <v>0</v>
      </c>
      <c r="G37" s="721">
        <v>0</v>
      </c>
      <c r="H37" s="721">
        <v>0</v>
      </c>
      <c r="I37" s="721">
        <v>0</v>
      </c>
    </row>
    <row r="38" spans="3:9" ht="25.5">
      <c r="C38" s="783" t="s">
        <v>245</v>
      </c>
      <c r="D38" s="192" t="s">
        <v>220</v>
      </c>
      <c r="E38" s="719">
        <v>0</v>
      </c>
      <c r="F38" s="719">
        <v>0</v>
      </c>
      <c r="G38" s="719">
        <v>0</v>
      </c>
      <c r="H38" s="719">
        <v>0</v>
      </c>
      <c r="I38" s="719">
        <v>0</v>
      </c>
    </row>
    <row r="39" spans="3:9" ht="25.5">
      <c r="C39" s="786" t="s">
        <v>246</v>
      </c>
      <c r="D39" s="722" t="s">
        <v>247</v>
      </c>
      <c r="E39" s="723">
        <v>3</v>
      </c>
      <c r="F39" s="723">
        <v>3</v>
      </c>
      <c r="G39" s="723">
        <v>3</v>
      </c>
      <c r="H39" s="723">
        <v>3</v>
      </c>
      <c r="I39" s="723">
        <v>3</v>
      </c>
    </row>
    <row r="40" spans="3:9" ht="33" customHeight="1">
      <c r="C40" s="782"/>
      <c r="D40" s="718" t="s">
        <v>250</v>
      </c>
      <c r="E40" s="718"/>
      <c r="F40" s="718"/>
      <c r="G40" s="718"/>
      <c r="H40" s="718"/>
      <c r="I40" s="718"/>
    </row>
    <row r="41" spans="3:9" ht="25.5">
      <c r="C41" s="783" t="s">
        <v>249</v>
      </c>
      <c r="D41" s="192" t="s">
        <v>251</v>
      </c>
      <c r="E41" s="719">
        <v>0</v>
      </c>
      <c r="F41" s="719">
        <v>0</v>
      </c>
      <c r="G41" s="719">
        <v>0</v>
      </c>
      <c r="H41" s="719">
        <v>0</v>
      </c>
      <c r="I41" s="719">
        <v>0</v>
      </c>
    </row>
    <row r="42" spans="3:9" ht="25.5">
      <c r="C42" s="783" t="s">
        <v>252</v>
      </c>
      <c r="D42" s="192" t="s">
        <v>253</v>
      </c>
      <c r="E42" s="719">
        <v>3</v>
      </c>
      <c r="F42" s="719">
        <v>3</v>
      </c>
      <c r="G42" s="719">
        <v>3</v>
      </c>
      <c r="H42" s="719">
        <v>3</v>
      </c>
      <c r="I42" s="719">
        <v>3</v>
      </c>
    </row>
    <row r="43" spans="3:9">
      <c r="C43" s="782"/>
      <c r="D43" s="718" t="s">
        <v>254</v>
      </c>
      <c r="E43" s="718"/>
      <c r="F43" s="718"/>
      <c r="G43" s="718"/>
      <c r="H43" s="718"/>
      <c r="I43" s="718"/>
    </row>
    <row r="44" spans="3:9">
      <c r="C44" s="783">
        <v>15</v>
      </c>
      <c r="D44" s="192" t="s">
        <v>255</v>
      </c>
      <c r="E44" s="186">
        <v>10656205.950500002</v>
      </c>
      <c r="F44" s="186">
        <v>11277035.294666668</v>
      </c>
      <c r="G44" s="186">
        <v>12170399.253833333</v>
      </c>
      <c r="H44" s="186">
        <v>12943903.133416668</v>
      </c>
      <c r="I44" s="186">
        <v>13867760.261833332</v>
      </c>
    </row>
    <row r="45" spans="3:9" ht="25.5">
      <c r="C45" s="783" t="s">
        <v>256</v>
      </c>
      <c r="D45" s="192" t="s">
        <v>257</v>
      </c>
      <c r="E45" s="186">
        <v>6547086.6795833344</v>
      </c>
      <c r="F45" s="186">
        <v>6488580.4741666662</v>
      </c>
      <c r="G45" s="186">
        <v>6623575.4224166647</v>
      </c>
      <c r="H45" s="186">
        <v>6872237.1331666671</v>
      </c>
      <c r="I45" s="186">
        <v>7024967.4284999995</v>
      </c>
    </row>
    <row r="46" spans="3:9" ht="25.5">
      <c r="C46" s="783" t="s">
        <v>258</v>
      </c>
      <c r="D46" s="192" t="s">
        <v>259</v>
      </c>
      <c r="E46" s="186">
        <v>1451268.8003333334</v>
      </c>
      <c r="F46" s="186">
        <v>1370108.4705833334</v>
      </c>
      <c r="G46" s="186">
        <v>1387948.1264166667</v>
      </c>
      <c r="H46" s="186">
        <v>1368499.2389166665</v>
      </c>
      <c r="I46" s="186">
        <v>1388423.8659166666</v>
      </c>
    </row>
    <row r="47" spans="3:9">
      <c r="C47" s="783">
        <v>16</v>
      </c>
      <c r="D47" s="192" t="s">
        <v>260</v>
      </c>
      <c r="E47" s="186">
        <v>5095817.887583334</v>
      </c>
      <c r="F47" s="186">
        <v>5118472.0119166663</v>
      </c>
      <c r="G47" s="186">
        <v>5235627.3043333329</v>
      </c>
      <c r="H47" s="186">
        <v>5503737.894249999</v>
      </c>
      <c r="I47" s="186">
        <v>5636543.5625833338</v>
      </c>
    </row>
    <row r="48" spans="3:9">
      <c r="C48" s="783">
        <v>17</v>
      </c>
      <c r="D48" s="192" t="s">
        <v>261</v>
      </c>
      <c r="E48" s="719">
        <v>209.37558333333334</v>
      </c>
      <c r="F48" s="719">
        <v>220.13283333333334</v>
      </c>
      <c r="G48" s="719">
        <v>231.99324999999999</v>
      </c>
      <c r="H48" s="719">
        <v>234.87866666666665</v>
      </c>
      <c r="I48" s="719">
        <v>246.13283333333334</v>
      </c>
    </row>
    <row r="49" spans="3:9">
      <c r="C49" s="782"/>
      <c r="D49" s="718" t="s">
        <v>77</v>
      </c>
      <c r="E49" s="718"/>
      <c r="F49" s="718"/>
      <c r="G49" s="718"/>
      <c r="H49" s="718"/>
      <c r="I49" s="718"/>
    </row>
    <row r="50" spans="3:9">
      <c r="C50" s="785">
        <v>18</v>
      </c>
      <c r="D50" s="720" t="s">
        <v>262</v>
      </c>
      <c r="E50" s="724">
        <v>54783312.329999998</v>
      </c>
      <c r="F50" s="724">
        <v>51692315</v>
      </c>
      <c r="G50" s="724">
        <v>52453738.380000003</v>
      </c>
      <c r="H50" s="724">
        <v>50267801.020000003</v>
      </c>
      <c r="I50" s="724">
        <v>50972012.299999997</v>
      </c>
    </row>
    <row r="51" spans="3:9">
      <c r="C51" s="783">
        <v>19</v>
      </c>
      <c r="D51" s="192" t="s">
        <v>263</v>
      </c>
      <c r="E51" s="186">
        <v>41329887.539999999</v>
      </c>
      <c r="F51" s="186">
        <v>39482037.479999997</v>
      </c>
      <c r="G51" s="186">
        <v>40433019.18</v>
      </c>
      <c r="H51" s="186">
        <v>40784973.630000003</v>
      </c>
      <c r="I51" s="186">
        <v>42522922.68</v>
      </c>
    </row>
    <row r="52" spans="3:9">
      <c r="C52" s="786">
        <v>20</v>
      </c>
      <c r="D52" s="722" t="s">
        <v>264</v>
      </c>
      <c r="E52" s="723">
        <v>132.55132203536598</v>
      </c>
      <c r="F52" s="723">
        <v>130.92615857574532</v>
      </c>
      <c r="G52" s="723">
        <v>129.72995696038942</v>
      </c>
      <c r="H52" s="723">
        <v>123.25078710612371</v>
      </c>
      <c r="I52" s="723">
        <v>119.86949411634373</v>
      </c>
    </row>
    <row r="53" spans="3:9">
      <c r="C53" s="2"/>
      <c r="D53" s="2"/>
      <c r="E53" s="2"/>
      <c r="F53" s="2"/>
      <c r="G53" s="2"/>
      <c r="H53" s="2"/>
      <c r="I53" s="2"/>
    </row>
    <row r="54" spans="3:9">
      <c r="C54" s="2"/>
      <c r="D54" s="358" t="s">
        <v>1152</v>
      </c>
      <c r="E54" s="2"/>
      <c r="F54" s="2"/>
      <c r="G54" s="2"/>
      <c r="H54" s="2"/>
      <c r="I54" s="2"/>
    </row>
  </sheetData>
  <mergeCells count="1">
    <mergeCell ref="C2:J3"/>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5" t="s">
        <v>1141</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5" t="s">
        <v>1142</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4" tint="0.59999389629810485"/>
  </sheetPr>
  <dimension ref="A2:G20"/>
  <sheetViews>
    <sheetView workbookViewId="0"/>
  </sheetViews>
  <sheetFormatPr baseColWidth="10" defaultColWidth="11.46484375" defaultRowHeight="14.25"/>
  <cols>
    <col min="1" max="1" width="12.1328125" style="1" customWidth="1"/>
    <col min="2" max="2" width="3.6640625" style="1" customWidth="1"/>
    <col min="3" max="3" width="6.46484375" style="1" bestFit="1" customWidth="1"/>
    <col min="4" max="4" width="43.46484375" style="1" bestFit="1" customWidth="1"/>
    <col min="5" max="5" width="27" style="1" customWidth="1"/>
    <col min="6" max="6" width="19.86328125" style="1" customWidth="1"/>
    <col min="7" max="16384" width="11.46484375" style="1"/>
  </cols>
  <sheetData>
    <row r="2" spans="1:7" ht="15" customHeight="1">
      <c r="C2" s="1085" t="s">
        <v>1988</v>
      </c>
      <c r="D2" s="1086"/>
      <c r="E2" s="1086"/>
      <c r="F2" s="1086"/>
      <c r="G2" s="1086"/>
    </row>
    <row r="3" spans="1:7" ht="15" customHeight="1">
      <c r="C3" s="1086"/>
      <c r="D3" s="1086"/>
      <c r="E3" s="1086"/>
      <c r="F3" s="1086"/>
      <c r="G3" s="1086"/>
    </row>
    <row r="4" spans="1:7">
      <c r="A4" s="250" t="s">
        <v>191</v>
      </c>
    </row>
    <row r="5" spans="1:7" ht="15.4">
      <c r="A5" s="43"/>
      <c r="C5" s="2"/>
      <c r="D5" s="2"/>
      <c r="E5" s="2"/>
      <c r="F5" s="2"/>
      <c r="G5" s="2"/>
    </row>
    <row r="6" spans="1:7">
      <c r="C6" s="2"/>
      <c r="D6" s="2"/>
      <c r="E6" s="2"/>
      <c r="F6" s="2"/>
      <c r="G6" s="2"/>
    </row>
    <row r="7" spans="1:7" ht="15.4" thickBot="1">
      <c r="D7" s="573"/>
      <c r="E7" s="1087" t="s">
        <v>1331</v>
      </c>
      <c r="F7" s="1087"/>
    </row>
    <row r="8" spans="1:7" ht="15.4" thickBot="1">
      <c r="D8" s="574" t="s">
        <v>1332</v>
      </c>
      <c r="E8" s="942">
        <f>+'[1]Tabla 45'!C6</f>
        <v>2023</v>
      </c>
      <c r="F8" s="942">
        <f>+'[1]Tabla 45'!D6</f>
        <v>2022</v>
      </c>
    </row>
    <row r="9" spans="1:7" s="24" customFormat="1" ht="18" customHeight="1">
      <c r="D9" s="360" t="s">
        <v>1333</v>
      </c>
      <c r="E9" s="943">
        <v>1517801</v>
      </c>
      <c r="F9" s="943">
        <v>1667791</v>
      </c>
    </row>
    <row r="10" spans="1:7" s="24" customFormat="1" ht="18" customHeight="1">
      <c r="D10" s="360" t="s">
        <v>1334</v>
      </c>
      <c r="E10" s="943">
        <v>0</v>
      </c>
      <c r="F10" s="943">
        <v>0</v>
      </c>
    </row>
    <row r="11" spans="1:7" s="24" customFormat="1" ht="18" customHeight="1">
      <c r="D11" s="360" t="s">
        <v>1335</v>
      </c>
      <c r="E11" s="943">
        <v>0</v>
      </c>
      <c r="F11" s="943">
        <v>0</v>
      </c>
    </row>
    <row r="12" spans="1:7" s="24" customFormat="1" ht="18" customHeight="1">
      <c r="D12" s="360" t="s">
        <v>1336</v>
      </c>
      <c r="E12" s="943">
        <v>0</v>
      </c>
      <c r="F12" s="943">
        <v>0</v>
      </c>
    </row>
    <row r="13" spans="1:7" s="24" customFormat="1" ht="18" customHeight="1">
      <c r="D13" s="360" t="s">
        <v>1337</v>
      </c>
      <c r="E13" s="943">
        <v>0</v>
      </c>
      <c r="F13" s="943">
        <v>0</v>
      </c>
    </row>
    <row r="14" spans="1:7" s="24" customFormat="1" ht="18" customHeight="1">
      <c r="D14" s="360" t="s">
        <v>1338</v>
      </c>
      <c r="E14" s="943">
        <v>0</v>
      </c>
      <c r="F14" s="943">
        <v>0</v>
      </c>
    </row>
    <row r="15" spans="1:7" s="24" customFormat="1" ht="18" customHeight="1">
      <c r="D15" s="360" t="s">
        <v>982</v>
      </c>
      <c r="E15" s="943">
        <v>0</v>
      </c>
      <c r="F15" s="943">
        <v>0</v>
      </c>
    </row>
    <row r="16" spans="1:7" s="24" customFormat="1" ht="18" customHeight="1">
      <c r="D16" s="360" t="s">
        <v>1339</v>
      </c>
      <c r="E16" s="943">
        <v>0</v>
      </c>
      <c r="F16" s="943">
        <v>0</v>
      </c>
    </row>
    <row r="17" spans="4:6" s="24" customFormat="1" ht="18" customHeight="1" thickBot="1">
      <c r="D17" s="360" t="s">
        <v>1340</v>
      </c>
      <c r="E17" s="943">
        <v>0</v>
      </c>
      <c r="F17" s="943">
        <v>0</v>
      </c>
    </row>
    <row r="18" spans="4:6" ht="21" customHeight="1">
      <c r="D18" s="333" t="s">
        <v>302</v>
      </c>
      <c r="E18" s="575">
        <v>1517801</v>
      </c>
      <c r="F18" s="575">
        <v>1667791</v>
      </c>
    </row>
    <row r="20" spans="4:6">
      <c r="D20" s="358" t="s">
        <v>1152</v>
      </c>
    </row>
  </sheetData>
  <mergeCells count="2">
    <mergeCell ref="C2:G3"/>
    <mergeCell ref="E7:F7"/>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4" tint="0.59999389629810485"/>
  </sheetPr>
  <dimension ref="A2:H25"/>
  <sheetViews>
    <sheetView workbookViewId="0"/>
  </sheetViews>
  <sheetFormatPr baseColWidth="10" defaultColWidth="11.46484375" defaultRowHeight="14.25"/>
  <cols>
    <col min="1" max="1" width="12.1328125" style="1" customWidth="1"/>
    <col min="2" max="2" width="3.6640625" style="1" customWidth="1"/>
    <col min="3" max="3" width="6.46484375" style="1" bestFit="1" customWidth="1"/>
    <col min="4" max="4" width="43.46484375" style="1" bestFit="1" customWidth="1"/>
    <col min="5" max="5" width="27" style="1" customWidth="1"/>
    <col min="6" max="6" width="19.86328125" style="1" customWidth="1"/>
    <col min="7" max="7" width="41.6640625" style="1" customWidth="1"/>
    <col min="8" max="16384" width="11.46484375" style="1"/>
  </cols>
  <sheetData>
    <row r="2" spans="1:8" ht="15" customHeight="1">
      <c r="C2" s="967" t="s">
        <v>1989</v>
      </c>
      <c r="D2" s="984"/>
      <c r="E2" s="984"/>
      <c r="F2" s="984"/>
      <c r="G2" s="984"/>
      <c r="H2" s="984"/>
    </row>
    <row r="3" spans="1:8" ht="15" customHeight="1">
      <c r="C3" s="984"/>
      <c r="D3" s="984"/>
      <c r="E3" s="984"/>
      <c r="F3" s="984"/>
      <c r="G3" s="984"/>
      <c r="H3" s="984"/>
    </row>
    <row r="4" spans="1:8">
      <c r="A4" s="250" t="s">
        <v>191</v>
      </c>
    </row>
    <row r="5" spans="1:8" ht="15.4">
      <c r="A5" s="43" t="s">
        <v>145</v>
      </c>
      <c r="C5" s="2"/>
      <c r="D5" s="2"/>
      <c r="E5" s="2"/>
      <c r="F5" s="2"/>
      <c r="G5" s="2"/>
      <c r="H5" s="2"/>
    </row>
    <row r="6" spans="1:8">
      <c r="C6" s="2"/>
      <c r="D6" s="2"/>
      <c r="E6" s="2"/>
      <c r="F6" s="2"/>
      <c r="G6" s="2"/>
      <c r="H6" s="2"/>
    </row>
    <row r="7" spans="1:8">
      <c r="C7" s="335"/>
      <c r="D7" s="335"/>
      <c r="E7" s="339" t="s">
        <v>204</v>
      </c>
      <c r="F7" s="339" t="s">
        <v>205</v>
      </c>
      <c r="G7" s="339" t="s">
        <v>206</v>
      </c>
      <c r="H7" s="2"/>
    </row>
    <row r="8" spans="1:8" s="2" customFormat="1" ht="34.5" customHeight="1" thickBot="1">
      <c r="C8" s="335"/>
      <c r="D8" s="335"/>
      <c r="E8" s="1068" t="s">
        <v>1153</v>
      </c>
      <c r="F8" s="1068"/>
      <c r="G8" s="1068"/>
    </row>
    <row r="9" spans="1:8" s="2" customFormat="1" ht="29.25" customHeight="1" thickBot="1">
      <c r="C9" s="335"/>
      <c r="D9" s="335"/>
      <c r="E9" s="1088" t="s">
        <v>1154</v>
      </c>
      <c r="F9" s="1088"/>
      <c r="G9" s="1083" t="s">
        <v>1155</v>
      </c>
    </row>
    <row r="10" spans="1:8" s="2" customFormat="1" ht="37.5" customHeight="1" thickBot="1">
      <c r="C10" s="336"/>
      <c r="D10" s="335"/>
      <c r="E10" s="337"/>
      <c r="F10" s="338" t="s">
        <v>1156</v>
      </c>
      <c r="G10" s="1083"/>
    </row>
    <row r="11" spans="1:8" s="2" customFormat="1" ht="13.9">
      <c r="C11" s="340">
        <v>1</v>
      </c>
      <c r="D11" s="333" t="s">
        <v>1157</v>
      </c>
      <c r="E11" s="334">
        <v>4339886</v>
      </c>
      <c r="F11" s="334">
        <v>53214.954000000005</v>
      </c>
      <c r="G11" s="334">
        <v>0</v>
      </c>
    </row>
    <row r="12" spans="1:8" s="45" customFormat="1" ht="18" customHeight="1">
      <c r="C12" s="295">
        <v>2</v>
      </c>
      <c r="D12" s="893" t="s">
        <v>1158</v>
      </c>
      <c r="E12" s="894">
        <v>3100000</v>
      </c>
      <c r="F12" s="894">
        <v>53214.954000000005</v>
      </c>
      <c r="G12" s="894">
        <v>0</v>
      </c>
    </row>
    <row r="13" spans="1:8" s="24" customFormat="1" ht="18" customHeight="1">
      <c r="C13" s="295">
        <v>3</v>
      </c>
      <c r="D13" s="360" t="s">
        <v>1159</v>
      </c>
      <c r="E13" s="359">
        <v>3100000</v>
      </c>
      <c r="F13" s="359">
        <v>53214.954000000005</v>
      </c>
      <c r="G13" s="359">
        <v>0</v>
      </c>
      <c r="H13" s="45"/>
    </row>
    <row r="14" spans="1:8" s="24" customFormat="1" ht="18" customHeight="1">
      <c r="C14" s="295">
        <v>4</v>
      </c>
      <c r="D14" s="360" t="s">
        <v>1160</v>
      </c>
      <c r="E14" s="359">
        <v>0</v>
      </c>
      <c r="F14" s="359">
        <v>0</v>
      </c>
      <c r="G14" s="359">
        <v>0</v>
      </c>
      <c r="H14" s="45"/>
    </row>
    <row r="15" spans="1:8" s="24" customFormat="1" ht="18" customHeight="1">
      <c r="C15" s="295">
        <v>5</v>
      </c>
      <c r="D15" s="360" t="s">
        <v>1161</v>
      </c>
      <c r="E15" s="359">
        <v>0</v>
      </c>
      <c r="F15" s="359">
        <v>0</v>
      </c>
      <c r="G15" s="359">
        <v>0</v>
      </c>
      <c r="H15" s="45"/>
    </row>
    <row r="16" spans="1:8" s="24" customFormat="1" ht="18" customHeight="1">
      <c r="C16" s="295">
        <v>6</v>
      </c>
      <c r="D16" s="360" t="s">
        <v>1162</v>
      </c>
      <c r="E16" s="359">
        <v>0</v>
      </c>
      <c r="F16" s="359">
        <v>0</v>
      </c>
      <c r="G16" s="359">
        <v>0</v>
      </c>
      <c r="H16" s="45"/>
    </row>
    <row r="17" spans="3:8" s="24" customFormat="1" ht="18" customHeight="1">
      <c r="C17" s="295">
        <v>7</v>
      </c>
      <c r="D17" s="893" t="s">
        <v>1163</v>
      </c>
      <c r="E17" s="894">
        <v>1239886</v>
      </c>
      <c r="F17" s="894">
        <v>0</v>
      </c>
      <c r="G17" s="894">
        <v>0</v>
      </c>
      <c r="H17" s="45"/>
    </row>
    <row r="18" spans="3:8" s="24" customFormat="1" ht="18" customHeight="1">
      <c r="C18" s="295">
        <v>8</v>
      </c>
      <c r="D18" s="360" t="s">
        <v>1164</v>
      </c>
      <c r="E18" s="359">
        <v>0</v>
      </c>
      <c r="F18" s="359">
        <v>0</v>
      </c>
      <c r="G18" s="359">
        <v>0</v>
      </c>
      <c r="H18" s="45"/>
    </row>
    <row r="19" spans="3:8" s="24" customFormat="1" ht="18" customHeight="1">
      <c r="C19" s="295">
        <v>9</v>
      </c>
      <c r="D19" s="360" t="s">
        <v>1165</v>
      </c>
      <c r="E19" s="359">
        <v>0</v>
      </c>
      <c r="F19" s="359">
        <v>0</v>
      </c>
      <c r="G19" s="359">
        <v>0</v>
      </c>
      <c r="H19" s="45"/>
    </row>
    <row r="20" spans="3:8" s="24" customFormat="1" ht="18" customHeight="1">
      <c r="C20" s="295">
        <v>10</v>
      </c>
      <c r="D20" s="360" t="s">
        <v>1166</v>
      </c>
      <c r="E20" s="359">
        <v>0</v>
      </c>
      <c r="F20" s="359">
        <v>0</v>
      </c>
      <c r="G20" s="359">
        <v>0</v>
      </c>
      <c r="H20" s="45"/>
    </row>
    <row r="21" spans="3:8" s="24" customFormat="1" ht="18" customHeight="1">
      <c r="C21" s="295">
        <v>11</v>
      </c>
      <c r="D21" s="360" t="s">
        <v>1167</v>
      </c>
      <c r="E21" s="359">
        <v>1239886</v>
      </c>
      <c r="F21" s="359">
        <v>0</v>
      </c>
      <c r="G21" s="359">
        <v>0</v>
      </c>
      <c r="H21" s="45"/>
    </row>
    <row r="22" spans="3:8" s="24" customFormat="1" ht="18" customHeight="1">
      <c r="C22" s="295">
        <v>12</v>
      </c>
      <c r="D22" s="360" t="s">
        <v>1162</v>
      </c>
      <c r="E22" s="359">
        <v>0</v>
      </c>
      <c r="F22" s="359">
        <v>0</v>
      </c>
      <c r="G22" s="359">
        <v>0</v>
      </c>
      <c r="H22" s="45"/>
    </row>
    <row r="23" spans="3:8">
      <c r="C23" s="2"/>
      <c r="D23" s="2"/>
      <c r="E23" s="2"/>
      <c r="F23" s="2"/>
      <c r="G23" s="2"/>
      <c r="H23" s="2"/>
    </row>
    <row r="24" spans="3:8">
      <c r="C24" s="2"/>
      <c r="D24" s="358" t="s">
        <v>1152</v>
      </c>
      <c r="E24" s="751"/>
      <c r="F24" s="751"/>
      <c r="G24" s="751"/>
      <c r="H24" s="2"/>
    </row>
    <row r="25" spans="3:8">
      <c r="C25" s="2"/>
      <c r="H25" s="2"/>
    </row>
  </sheetData>
  <mergeCells count="4">
    <mergeCell ref="C2:H3"/>
    <mergeCell ref="E8:G8"/>
    <mergeCell ref="E9:F9"/>
    <mergeCell ref="G9:G10"/>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5" t="s">
        <v>1143</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4" tint="0.59999389629810485"/>
  </sheetPr>
  <dimension ref="A2:K17"/>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5.53125" style="1" customWidth="1"/>
    <col min="5" max="5" width="32.53125" style="1" customWidth="1"/>
    <col min="6" max="6" width="15.59765625" style="1" customWidth="1"/>
    <col min="7" max="7" width="14.19921875" style="1" customWidth="1"/>
    <col min="8" max="8" width="17.3984375" style="1" customWidth="1"/>
    <col min="9" max="9" width="15.9296875" style="1" customWidth="1"/>
    <col min="10" max="10" width="19.46484375" style="1" customWidth="1"/>
    <col min="11" max="16384" width="11.46484375" style="1"/>
  </cols>
  <sheetData>
    <row r="2" spans="1:11" ht="15" customHeight="1">
      <c r="C2" s="984" t="s">
        <v>1990</v>
      </c>
      <c r="D2" s="984"/>
      <c r="E2" s="984"/>
      <c r="F2" s="984"/>
      <c r="G2" s="984"/>
      <c r="H2" s="984"/>
      <c r="I2" s="984"/>
      <c r="J2" s="984"/>
      <c r="K2" s="984"/>
    </row>
    <row r="3" spans="1:11" ht="15" customHeight="1">
      <c r="C3" s="984"/>
      <c r="D3" s="984"/>
      <c r="E3" s="984"/>
      <c r="F3" s="984"/>
      <c r="G3" s="984"/>
      <c r="H3" s="984"/>
      <c r="I3" s="984"/>
      <c r="J3" s="984"/>
      <c r="K3" s="984"/>
    </row>
    <row r="4" spans="1:11">
      <c r="A4" s="250" t="s">
        <v>191</v>
      </c>
    </row>
    <row r="5" spans="1:11" ht="15.4">
      <c r="A5" s="43" t="s">
        <v>152</v>
      </c>
      <c r="C5" s="2"/>
      <c r="D5" s="2"/>
      <c r="E5" s="2"/>
      <c r="F5" s="2"/>
      <c r="G5" s="2"/>
      <c r="H5" s="2"/>
      <c r="I5" s="2"/>
    </row>
    <row r="6" spans="1:11">
      <c r="D6" s="2"/>
      <c r="E6" s="2"/>
      <c r="F6" s="2"/>
      <c r="G6" s="323"/>
      <c r="H6" s="2"/>
      <c r="I6" s="2"/>
      <c r="J6" s="2"/>
    </row>
    <row r="7" spans="1:11" s="24" customFormat="1" ht="42.75" customHeight="1" thickBot="1">
      <c r="A7" s="324"/>
      <c r="B7" s="324"/>
      <c r="C7" s="324"/>
      <c r="D7" s="45"/>
      <c r="E7" s="343"/>
      <c r="F7" s="988" t="s">
        <v>1168</v>
      </c>
      <c r="G7" s="1089" t="s">
        <v>1169</v>
      </c>
      <c r="H7" s="1089"/>
      <c r="I7" s="1089"/>
      <c r="J7" s="1089"/>
    </row>
    <row r="8" spans="1:11" s="24" customFormat="1" ht="51.6" customHeight="1" thickBot="1">
      <c r="A8" s="324"/>
      <c r="B8" s="324"/>
      <c r="C8" s="324"/>
      <c r="D8" s="45"/>
      <c r="E8" s="343"/>
      <c r="F8" s="988"/>
      <c r="G8" s="177"/>
      <c r="H8" s="905" t="s">
        <v>1170</v>
      </c>
      <c r="I8" s="1090" t="s">
        <v>1171</v>
      </c>
      <c r="J8" s="1090"/>
    </row>
    <row r="9" spans="1:11" s="24" customFormat="1" ht="43.8" customHeight="1" thickBot="1">
      <c r="D9" s="45"/>
      <c r="E9" s="343"/>
      <c r="F9" s="988"/>
      <c r="G9" s="344"/>
      <c r="H9" s="345"/>
      <c r="I9" s="345"/>
      <c r="J9" s="882" t="s">
        <v>1172</v>
      </c>
    </row>
    <row r="10" spans="1:11" ht="24.75" customHeight="1">
      <c r="D10" s="97"/>
      <c r="E10" s="342"/>
      <c r="F10" s="576" t="s">
        <v>204</v>
      </c>
      <c r="G10" s="576" t="s">
        <v>205</v>
      </c>
      <c r="H10" s="576" t="s">
        <v>206</v>
      </c>
      <c r="I10" s="576" t="s">
        <v>207</v>
      </c>
      <c r="J10" s="576" t="s">
        <v>208</v>
      </c>
    </row>
    <row r="11" spans="1:11" s="24" customFormat="1" ht="13.15">
      <c r="D11" s="653">
        <v>1</v>
      </c>
      <c r="E11" s="346" t="s">
        <v>1038</v>
      </c>
      <c r="F11" s="347">
        <v>30720196.934</v>
      </c>
      <c r="G11" s="347">
        <v>23027151.074999996</v>
      </c>
      <c r="H11" s="347">
        <v>20593792.413999997</v>
      </c>
      <c r="I11" s="347">
        <v>2433358.6609999998</v>
      </c>
      <c r="J11" s="347">
        <v>0</v>
      </c>
    </row>
    <row r="12" spans="1:11" s="24" customFormat="1" ht="13.15">
      <c r="D12" s="653">
        <v>2</v>
      </c>
      <c r="E12" s="346" t="s">
        <v>1173</v>
      </c>
      <c r="F12" s="347">
        <v>11687446</v>
      </c>
      <c r="G12" s="347">
        <v>0</v>
      </c>
      <c r="H12" s="347">
        <v>0</v>
      </c>
      <c r="I12" s="347">
        <v>0</v>
      </c>
      <c r="J12" s="348" t="s">
        <v>2223</v>
      </c>
    </row>
    <row r="13" spans="1:11" s="24" customFormat="1" ht="13.15">
      <c r="D13" s="653">
        <v>3</v>
      </c>
      <c r="E13" s="346" t="s">
        <v>302</v>
      </c>
      <c r="F13" s="347">
        <v>42407642.934</v>
      </c>
      <c r="G13" s="347">
        <v>23027151.074999996</v>
      </c>
      <c r="H13" s="347">
        <v>20593792.413999997</v>
      </c>
      <c r="I13" s="105">
        <v>2433358.6609999998</v>
      </c>
      <c r="J13" s="347">
        <v>0</v>
      </c>
    </row>
    <row r="14" spans="1:11" s="24" customFormat="1" ht="13.15">
      <c r="D14" s="653">
        <v>4</v>
      </c>
      <c r="E14" s="203" t="s">
        <v>1174</v>
      </c>
      <c r="F14" s="347">
        <v>229015.59199999995</v>
      </c>
      <c r="G14" s="347">
        <v>337585.10600000003</v>
      </c>
      <c r="H14" s="347">
        <v>266152.033</v>
      </c>
      <c r="I14" s="347">
        <v>71433.073000000004</v>
      </c>
      <c r="J14" s="347">
        <v>0</v>
      </c>
    </row>
    <row r="15" spans="1:11" s="24" customFormat="1" ht="13.15">
      <c r="D15" s="654" t="s">
        <v>863</v>
      </c>
      <c r="E15" s="203" t="s">
        <v>1175</v>
      </c>
      <c r="F15" s="347">
        <v>229015.59199999995</v>
      </c>
      <c r="G15" s="347">
        <v>337585.10600000003</v>
      </c>
      <c r="H15" s="349"/>
      <c r="I15" s="349"/>
      <c r="J15" s="349"/>
    </row>
    <row r="16" spans="1:11">
      <c r="D16" s="655"/>
    </row>
    <row r="17" spans="5:5">
      <c r="E17" s="358" t="s">
        <v>1152</v>
      </c>
    </row>
  </sheetData>
  <mergeCells count="4">
    <mergeCell ref="C2:K3"/>
    <mergeCell ref="F7:F9"/>
    <mergeCell ref="G7:J7"/>
    <mergeCell ref="I8:J8"/>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4" tint="0.59999389629810485"/>
  </sheetPr>
  <dimension ref="A2:K27"/>
  <sheetViews>
    <sheetView zoomScale="85" zoomScaleNormal="85" workbookViewId="0">
      <selection activeCell="A3" sqref="A3"/>
    </sheetView>
  </sheetViews>
  <sheetFormatPr baseColWidth="10" defaultColWidth="11.46484375" defaultRowHeight="14.25"/>
  <cols>
    <col min="1" max="1" width="12.1328125" style="1" customWidth="1"/>
    <col min="2" max="2" width="3.6640625" style="1" customWidth="1"/>
    <col min="3" max="3" width="5.53125" style="1" bestFit="1" customWidth="1"/>
    <col min="4" max="4" width="51.33203125" style="1" customWidth="1"/>
    <col min="5" max="8" width="20.33203125" style="1" customWidth="1"/>
    <col min="9" max="10" width="17.33203125" style="1" customWidth="1"/>
    <col min="11" max="16384" width="11.46484375" style="1"/>
  </cols>
  <sheetData>
    <row r="2" spans="1:11" ht="15" customHeight="1">
      <c r="C2" s="967" t="s">
        <v>1991</v>
      </c>
      <c r="D2" s="967"/>
      <c r="E2" s="967"/>
      <c r="F2" s="967"/>
      <c r="G2" s="967"/>
      <c r="H2" s="967"/>
      <c r="I2" s="967"/>
      <c r="J2" s="967"/>
      <c r="K2" s="967"/>
    </row>
    <row r="3" spans="1:11" ht="15" customHeight="1">
      <c r="C3" s="967"/>
      <c r="D3" s="967"/>
      <c r="E3" s="967"/>
      <c r="F3" s="967"/>
      <c r="G3" s="967"/>
      <c r="H3" s="967"/>
      <c r="I3" s="967"/>
      <c r="J3" s="967"/>
      <c r="K3" s="967"/>
    </row>
    <row r="4" spans="1:11">
      <c r="A4" s="250" t="s">
        <v>191</v>
      </c>
    </row>
    <row r="5" spans="1:11" ht="15.4">
      <c r="A5" s="43" t="s">
        <v>643</v>
      </c>
      <c r="C5" s="2"/>
      <c r="D5" s="2"/>
      <c r="E5" s="2"/>
      <c r="F5" s="2"/>
      <c r="G5" s="2"/>
      <c r="H5" s="2"/>
      <c r="I5" s="2"/>
    </row>
    <row r="6" spans="1:11" ht="66" customHeight="1" thickBot="1">
      <c r="C6" s="68"/>
      <c r="D6" s="1091" t="s">
        <v>678</v>
      </c>
      <c r="E6" s="988" t="s">
        <v>1863</v>
      </c>
      <c r="F6" s="988"/>
      <c r="G6" s="988" t="s">
        <v>1864</v>
      </c>
      <c r="H6" s="988"/>
      <c r="I6" s="988" t="s">
        <v>1341</v>
      </c>
      <c r="J6" s="988"/>
    </row>
    <row r="7" spans="1:11" ht="25.9" thickBot="1">
      <c r="C7" s="579"/>
      <c r="D7" s="1091"/>
      <c r="E7" s="764" t="s">
        <v>679</v>
      </c>
      <c r="F7" s="764" t="s">
        <v>680</v>
      </c>
      <c r="G7" s="764" t="s">
        <v>679</v>
      </c>
      <c r="H7" s="764" t="s">
        <v>680</v>
      </c>
      <c r="I7" s="764" t="s">
        <v>681</v>
      </c>
      <c r="J7" s="764" t="s">
        <v>1862</v>
      </c>
    </row>
    <row r="8" spans="1:11" ht="14.65" thickBot="1">
      <c r="C8" s="579"/>
      <c r="D8" s="1092"/>
      <c r="E8" s="580" t="s">
        <v>204</v>
      </c>
      <c r="F8" s="580" t="s">
        <v>205</v>
      </c>
      <c r="G8" s="580" t="s">
        <v>206</v>
      </c>
      <c r="H8" s="580" t="s">
        <v>207</v>
      </c>
      <c r="I8" s="580" t="s">
        <v>208</v>
      </c>
      <c r="J8" s="580" t="s">
        <v>265</v>
      </c>
    </row>
    <row r="9" spans="1:11" ht="17" customHeight="1">
      <c r="C9" s="581">
        <v>1</v>
      </c>
      <c r="D9" s="582" t="s">
        <v>682</v>
      </c>
      <c r="E9" s="583">
        <v>15183234.926999999</v>
      </c>
      <c r="F9" s="583">
        <v>20007</v>
      </c>
      <c r="G9" s="583">
        <v>19613876.026000001</v>
      </c>
      <c r="H9" s="583">
        <v>93880.623999999996</v>
      </c>
      <c r="I9" s="583">
        <v>15.191000000000001</v>
      </c>
      <c r="J9" s="584">
        <v>7.7081325235462548E-7</v>
      </c>
    </row>
    <row r="10" spans="1:11" ht="17" customHeight="1">
      <c r="C10" s="585">
        <v>2</v>
      </c>
      <c r="D10" s="120" t="s">
        <v>683</v>
      </c>
      <c r="E10" s="762">
        <v>7701373.2680000002</v>
      </c>
      <c r="F10" s="762">
        <v>1145739.9439999999</v>
      </c>
      <c r="G10" s="762">
        <v>7709332.375</v>
      </c>
      <c r="H10" s="762">
        <v>241572.98499999999</v>
      </c>
      <c r="I10" s="762">
        <v>0</v>
      </c>
      <c r="J10" s="586">
        <v>0</v>
      </c>
    </row>
    <row r="11" spans="1:11" ht="17" customHeight="1">
      <c r="C11" s="585">
        <v>3</v>
      </c>
      <c r="D11" s="120" t="s">
        <v>684</v>
      </c>
      <c r="E11" s="762">
        <v>1204729.666</v>
      </c>
      <c r="F11" s="762">
        <v>377235.484</v>
      </c>
      <c r="G11" s="762">
        <v>1203091.6129999999</v>
      </c>
      <c r="H11" s="762">
        <v>147272.848</v>
      </c>
      <c r="I11" s="762">
        <v>153630.72699999998</v>
      </c>
      <c r="J11" s="586">
        <v>0.11376982395273508</v>
      </c>
    </row>
    <row r="12" spans="1:11" ht="17" customHeight="1">
      <c r="C12" s="585">
        <v>4</v>
      </c>
      <c r="D12" s="120" t="s">
        <v>685</v>
      </c>
      <c r="E12" s="762">
        <v>0</v>
      </c>
      <c r="F12" s="762">
        <v>0</v>
      </c>
      <c r="G12" s="762">
        <v>42508.392</v>
      </c>
      <c r="H12" s="762">
        <v>0</v>
      </c>
      <c r="I12" s="762">
        <v>0</v>
      </c>
      <c r="J12" s="586" t="s">
        <v>248</v>
      </c>
    </row>
    <row r="13" spans="1:11" ht="17" customHeight="1">
      <c r="C13" s="585">
        <v>5</v>
      </c>
      <c r="D13" s="120" t="s">
        <v>686</v>
      </c>
      <c r="E13" s="762">
        <v>0</v>
      </c>
      <c r="F13" s="762">
        <v>0</v>
      </c>
      <c r="G13" s="762">
        <v>0</v>
      </c>
      <c r="H13" s="762">
        <v>0</v>
      </c>
      <c r="I13" s="762">
        <v>0</v>
      </c>
      <c r="J13" s="586" t="s">
        <v>248</v>
      </c>
    </row>
    <row r="14" spans="1:11" ht="17" customHeight="1">
      <c r="C14" s="585">
        <v>6</v>
      </c>
      <c r="D14" s="120" t="s">
        <v>687</v>
      </c>
      <c r="E14" s="762">
        <v>1094370.1510000001</v>
      </c>
      <c r="F14" s="762">
        <v>1004309.3860000001</v>
      </c>
      <c r="G14" s="762">
        <v>1548847.966</v>
      </c>
      <c r="H14" s="762">
        <v>20690.062000000002</v>
      </c>
      <c r="I14" s="762">
        <v>814437.84299999999</v>
      </c>
      <c r="J14" s="586">
        <v>0.51890290548602114</v>
      </c>
    </row>
    <row r="15" spans="1:11" ht="17" customHeight="1">
      <c r="C15" s="585">
        <v>7</v>
      </c>
      <c r="D15" s="120" t="s">
        <v>688</v>
      </c>
      <c r="E15" s="762">
        <v>15482707.530999999</v>
      </c>
      <c r="F15" s="762">
        <v>6905285.5089999996</v>
      </c>
      <c r="G15" s="762">
        <v>11485892.658</v>
      </c>
      <c r="H15" s="762">
        <v>1420476.5379999999</v>
      </c>
      <c r="I15" s="762">
        <v>11740594.673</v>
      </c>
      <c r="J15" s="586">
        <v>0.90967447891066822</v>
      </c>
    </row>
    <row r="16" spans="1:11" ht="17" customHeight="1">
      <c r="C16" s="585">
        <v>8</v>
      </c>
      <c r="D16" s="120" t="s">
        <v>689</v>
      </c>
      <c r="E16" s="762">
        <v>6539816.3320000004</v>
      </c>
      <c r="F16" s="762">
        <v>3655884.048</v>
      </c>
      <c r="G16" s="762">
        <v>5367754.9450000003</v>
      </c>
      <c r="H16" s="762">
        <v>389664.712</v>
      </c>
      <c r="I16" s="762">
        <v>3981746.3470000001</v>
      </c>
      <c r="J16" s="586">
        <v>0.69158522119521082</v>
      </c>
    </row>
    <row r="17" spans="3:10" ht="17" customHeight="1">
      <c r="C17" s="585">
        <v>9</v>
      </c>
      <c r="D17" s="120" t="s">
        <v>690</v>
      </c>
      <c r="E17" s="762">
        <v>16449754.889</v>
      </c>
      <c r="F17" s="762">
        <v>159380.53899999999</v>
      </c>
      <c r="G17" s="762">
        <v>16438401.945</v>
      </c>
      <c r="H17" s="762">
        <v>70488.225999999995</v>
      </c>
      <c r="I17" s="762">
        <v>5833674.7690000003</v>
      </c>
      <c r="J17" s="586">
        <v>0.35336565381285318</v>
      </c>
    </row>
    <row r="18" spans="3:10" ht="17" customHeight="1">
      <c r="C18" s="585">
        <v>10</v>
      </c>
      <c r="D18" s="120" t="s">
        <v>691</v>
      </c>
      <c r="E18" s="762">
        <v>592200.723</v>
      </c>
      <c r="F18" s="762">
        <v>8098.04</v>
      </c>
      <c r="G18" s="762">
        <v>525642.92500000005</v>
      </c>
      <c r="H18" s="762">
        <v>1513.9639999999999</v>
      </c>
      <c r="I18" s="762">
        <v>566452.71600000001</v>
      </c>
      <c r="J18" s="586">
        <v>1.0745429450320623</v>
      </c>
    </row>
    <row r="19" spans="3:10" ht="17" customHeight="1">
      <c r="C19" s="585">
        <v>11</v>
      </c>
      <c r="D19" s="120" t="s">
        <v>692</v>
      </c>
      <c r="E19" s="762">
        <v>942378.20600000001</v>
      </c>
      <c r="F19" s="762">
        <v>658807.94799999997</v>
      </c>
      <c r="G19" s="762">
        <v>934027.46900000004</v>
      </c>
      <c r="H19" s="762">
        <v>270944.44799999997</v>
      </c>
      <c r="I19" s="762">
        <v>1807457.875</v>
      </c>
      <c r="J19" s="586">
        <v>1.4999999995850526</v>
      </c>
    </row>
    <row r="20" spans="3:10" ht="17" customHeight="1">
      <c r="C20" s="585">
        <v>12</v>
      </c>
      <c r="D20" s="120" t="s">
        <v>693</v>
      </c>
      <c r="E20" s="762">
        <v>38741.578999999998</v>
      </c>
      <c r="F20" s="762">
        <v>0</v>
      </c>
      <c r="G20" s="762">
        <v>38741.578999999998</v>
      </c>
      <c r="H20" s="762">
        <v>0</v>
      </c>
      <c r="I20" s="762">
        <v>3874.3510000000001</v>
      </c>
      <c r="J20" s="586">
        <v>0.1000049843089772</v>
      </c>
    </row>
    <row r="21" spans="3:10" ht="17" customHeight="1">
      <c r="C21" s="585">
        <v>13</v>
      </c>
      <c r="D21" s="120" t="s">
        <v>694</v>
      </c>
      <c r="E21" s="762">
        <v>129628.522</v>
      </c>
      <c r="F21" s="762">
        <v>68669.231</v>
      </c>
      <c r="G21" s="762">
        <v>129628.522</v>
      </c>
      <c r="H21" s="762">
        <v>0</v>
      </c>
      <c r="I21" s="762">
        <v>113320.149</v>
      </c>
      <c r="J21" s="586">
        <v>0.87419147616293891</v>
      </c>
    </row>
    <row r="22" spans="3:10" ht="17" customHeight="1">
      <c r="C22" s="585">
        <v>14</v>
      </c>
      <c r="D22" s="120" t="s">
        <v>695</v>
      </c>
      <c r="E22" s="762">
        <v>17062.822</v>
      </c>
      <c r="F22" s="762">
        <v>0</v>
      </c>
      <c r="G22" s="762">
        <v>17062.822</v>
      </c>
      <c r="H22" s="762">
        <v>0</v>
      </c>
      <c r="I22" s="762">
        <v>18809.579000000002</v>
      </c>
      <c r="J22" s="586">
        <v>1.1023721046846766</v>
      </c>
    </row>
    <row r="23" spans="3:10" ht="17" customHeight="1">
      <c r="C23" s="585">
        <v>15</v>
      </c>
      <c r="D23" s="120" t="s">
        <v>696</v>
      </c>
      <c r="E23" s="762">
        <v>761304.87399999995</v>
      </c>
      <c r="F23" s="762">
        <v>0</v>
      </c>
      <c r="G23" s="762">
        <v>761304.87399999995</v>
      </c>
      <c r="H23" s="762">
        <v>0</v>
      </c>
      <c r="I23" s="762">
        <v>1287839.581</v>
      </c>
      <c r="J23" s="586">
        <v>1.6916213529981947</v>
      </c>
    </row>
    <row r="24" spans="3:10" ht="17" customHeight="1">
      <c r="C24" s="585">
        <v>16</v>
      </c>
      <c r="D24" s="120" t="s">
        <v>697</v>
      </c>
      <c r="E24" s="762">
        <v>4566272.7439999999</v>
      </c>
      <c r="F24" s="762">
        <v>0</v>
      </c>
      <c r="G24" s="762">
        <v>4566272.7439999999</v>
      </c>
      <c r="H24" s="762">
        <v>0</v>
      </c>
      <c r="I24" s="762">
        <v>4745586.5920000002</v>
      </c>
      <c r="J24" s="586">
        <v>1.0392691935092173</v>
      </c>
    </row>
    <row r="25" spans="3:10" s="307" customFormat="1" ht="29.25" customHeight="1">
      <c r="C25" s="578">
        <v>17</v>
      </c>
      <c r="D25" s="199" t="s">
        <v>675</v>
      </c>
      <c r="E25" s="258">
        <v>70703576.234999999</v>
      </c>
      <c r="F25" s="258">
        <v>14003417.130000001</v>
      </c>
      <c r="G25" s="258">
        <v>70382386.855000004</v>
      </c>
      <c r="H25" s="258">
        <v>2656504.4070000001</v>
      </c>
      <c r="I25" s="258">
        <v>31067440.392999999</v>
      </c>
      <c r="J25" s="587">
        <v>0.42535476451247112</v>
      </c>
    </row>
    <row r="27" spans="3:10">
      <c r="D27" s="358" t="s">
        <v>1152</v>
      </c>
    </row>
  </sheetData>
  <mergeCells count="5">
    <mergeCell ref="C2:K3"/>
    <mergeCell ref="D6:D8"/>
    <mergeCell ref="E6:F6"/>
    <mergeCell ref="G6:H6"/>
    <mergeCell ref="I6:J6"/>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4" tint="0.59999389629810485"/>
  </sheetPr>
  <dimension ref="A2:J28"/>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51.33203125" style="1" customWidth="1"/>
    <col min="5" max="5" width="14.1328125" style="1" customWidth="1"/>
    <col min="6" max="6" width="15" style="1" customWidth="1"/>
    <col min="7" max="7" width="14.53125" style="1" customWidth="1"/>
    <col min="8" max="16384" width="11.46484375" style="1"/>
  </cols>
  <sheetData>
    <row r="2" spans="1:10" ht="15" customHeight="1">
      <c r="C2" s="967" t="s">
        <v>1992</v>
      </c>
      <c r="D2" s="984"/>
      <c r="E2" s="984"/>
      <c r="F2" s="984"/>
      <c r="G2" s="984"/>
      <c r="H2" s="984"/>
      <c r="I2" s="984"/>
    </row>
    <row r="3" spans="1:10" ht="15" customHeight="1">
      <c r="C3" s="984"/>
      <c r="D3" s="984"/>
      <c r="E3" s="984"/>
      <c r="F3" s="984"/>
      <c r="G3" s="984"/>
      <c r="H3" s="984"/>
      <c r="I3" s="984"/>
    </row>
    <row r="4" spans="1:10">
      <c r="A4" s="250" t="s">
        <v>191</v>
      </c>
    </row>
    <row r="5" spans="1:10" ht="15.4">
      <c r="A5" s="43"/>
      <c r="C5" s="2"/>
      <c r="D5" s="2"/>
      <c r="E5" s="2"/>
      <c r="F5" s="2"/>
      <c r="G5" s="2"/>
      <c r="H5" s="2"/>
      <c r="I5" s="2"/>
    </row>
    <row r="6" spans="1:10">
      <c r="E6" s="2"/>
      <c r="F6" s="2"/>
    </row>
    <row r="7" spans="1:10">
      <c r="A7" s="322"/>
      <c r="B7" s="322"/>
      <c r="C7" s="322"/>
      <c r="D7" s="1093" t="s">
        <v>342</v>
      </c>
      <c r="E7" s="1095"/>
      <c r="F7" s="1095"/>
      <c r="G7" s="1095"/>
      <c r="I7" s="322"/>
      <c r="J7" s="322"/>
    </row>
    <row r="8" spans="1:10" ht="40.9" thickBot="1">
      <c r="A8" s="322"/>
      <c r="B8" s="322"/>
      <c r="C8" s="322"/>
      <c r="D8" s="1094"/>
      <c r="E8" s="205" t="s">
        <v>1177</v>
      </c>
      <c r="F8" s="205" t="s">
        <v>1178</v>
      </c>
      <c r="G8" s="361" t="s">
        <v>302</v>
      </c>
      <c r="I8" s="322"/>
      <c r="J8" s="322"/>
    </row>
    <row r="9" spans="1:10" s="24" customFormat="1" ht="17" customHeight="1">
      <c r="D9" s="362" t="s">
        <v>682</v>
      </c>
      <c r="E9" s="353">
        <v>0</v>
      </c>
      <c r="F9" s="353">
        <v>0</v>
      </c>
      <c r="G9" s="353">
        <v>0</v>
      </c>
    </row>
    <row r="10" spans="1:10" s="24" customFormat="1" ht="17" customHeight="1">
      <c r="D10" s="255" t="s">
        <v>683</v>
      </c>
      <c r="E10" s="355">
        <v>0</v>
      </c>
      <c r="F10" s="355">
        <v>0</v>
      </c>
      <c r="G10" s="355">
        <v>0</v>
      </c>
    </row>
    <row r="11" spans="1:10" s="24" customFormat="1" ht="17" customHeight="1">
      <c r="D11" s="255" t="s">
        <v>684</v>
      </c>
      <c r="E11" s="355">
        <v>1820.2719999999999</v>
      </c>
      <c r="F11" s="355">
        <v>0</v>
      </c>
      <c r="G11" s="355">
        <v>1820.2719999999999</v>
      </c>
    </row>
    <row r="12" spans="1:10" s="24" customFormat="1" ht="17" customHeight="1">
      <c r="D12" s="255" t="s">
        <v>685</v>
      </c>
      <c r="E12" s="355">
        <v>0</v>
      </c>
      <c r="F12" s="355">
        <v>0</v>
      </c>
      <c r="G12" s="355">
        <v>0</v>
      </c>
    </row>
    <row r="13" spans="1:10" s="24" customFormat="1" ht="17" customHeight="1">
      <c r="D13" s="255" t="s">
        <v>686</v>
      </c>
      <c r="E13" s="355">
        <v>0</v>
      </c>
      <c r="F13" s="355">
        <v>0</v>
      </c>
      <c r="G13" s="355">
        <v>0</v>
      </c>
    </row>
    <row r="14" spans="1:10" s="24" customFormat="1" ht="17" customHeight="1">
      <c r="D14" s="255" t="s">
        <v>687</v>
      </c>
      <c r="E14" s="355">
        <v>0</v>
      </c>
      <c r="F14" s="355">
        <v>0</v>
      </c>
      <c r="G14" s="355">
        <v>0</v>
      </c>
    </row>
    <row r="15" spans="1:10" s="24" customFormat="1" ht="17" customHeight="1">
      <c r="D15" s="255" t="s">
        <v>688</v>
      </c>
      <c r="E15" s="355">
        <v>3953479.79</v>
      </c>
      <c r="F15" s="355">
        <v>0</v>
      </c>
      <c r="G15" s="355">
        <v>3953479.79</v>
      </c>
    </row>
    <row r="16" spans="1:10" s="24" customFormat="1" ht="17" customHeight="1">
      <c r="D16" s="255" t="s">
        <v>976</v>
      </c>
      <c r="E16" s="355">
        <v>1204862.7109999999</v>
      </c>
      <c r="F16" s="355">
        <v>0</v>
      </c>
      <c r="G16" s="355">
        <v>1204862.7109999999</v>
      </c>
    </row>
    <row r="17" spans="4:7" s="24" customFormat="1" ht="30" customHeight="1">
      <c r="D17" s="255" t="s">
        <v>977</v>
      </c>
      <c r="E17" s="355">
        <v>0</v>
      </c>
      <c r="F17" s="355">
        <v>0</v>
      </c>
      <c r="G17" s="355">
        <v>0</v>
      </c>
    </row>
    <row r="18" spans="4:7" s="24" customFormat="1" ht="17" customHeight="1">
      <c r="D18" s="255" t="s">
        <v>691</v>
      </c>
      <c r="E18" s="355">
        <v>66482.592000000004</v>
      </c>
      <c r="F18" s="355">
        <v>0</v>
      </c>
      <c r="G18" s="355">
        <v>66482.592000000004</v>
      </c>
    </row>
    <row r="19" spans="4:7" s="24" customFormat="1" ht="17" customHeight="1">
      <c r="D19" s="255" t="s">
        <v>978</v>
      </c>
      <c r="E19" s="355">
        <v>0</v>
      </c>
      <c r="F19" s="355">
        <v>0</v>
      </c>
      <c r="G19" s="355">
        <v>0</v>
      </c>
    </row>
    <row r="20" spans="4:7" s="24" customFormat="1" ht="17" customHeight="1">
      <c r="D20" s="255" t="s">
        <v>693</v>
      </c>
      <c r="E20" s="355">
        <v>0</v>
      </c>
      <c r="F20" s="355">
        <v>0</v>
      </c>
      <c r="G20" s="355">
        <v>0</v>
      </c>
    </row>
    <row r="21" spans="4:7" s="24" customFormat="1" ht="30" customHeight="1">
      <c r="D21" s="255" t="s">
        <v>979</v>
      </c>
      <c r="E21" s="355">
        <v>0</v>
      </c>
      <c r="F21" s="355">
        <v>0</v>
      </c>
      <c r="G21" s="355">
        <v>0</v>
      </c>
    </row>
    <row r="22" spans="4:7" s="24" customFormat="1" ht="30" customHeight="1">
      <c r="D22" s="255" t="s">
        <v>1134</v>
      </c>
      <c r="E22" s="355">
        <v>0</v>
      </c>
      <c r="F22" s="355">
        <v>0</v>
      </c>
      <c r="G22" s="355">
        <v>0</v>
      </c>
    </row>
    <row r="23" spans="4:7" s="24" customFormat="1" ht="17" customHeight="1">
      <c r="D23" s="255" t="s">
        <v>980</v>
      </c>
      <c r="E23" s="355">
        <v>0</v>
      </c>
      <c r="F23" s="355">
        <v>0</v>
      </c>
      <c r="G23" s="355">
        <v>0</v>
      </c>
    </row>
    <row r="24" spans="4:7" s="24" customFormat="1" ht="17" customHeight="1">
      <c r="D24" s="255" t="s">
        <v>981</v>
      </c>
      <c r="E24" s="355">
        <v>0</v>
      </c>
      <c r="F24" s="355">
        <v>0</v>
      </c>
      <c r="G24" s="355">
        <v>0</v>
      </c>
    </row>
    <row r="25" spans="4:7" s="24" customFormat="1" ht="17" customHeight="1">
      <c r="D25" s="255" t="s">
        <v>982</v>
      </c>
      <c r="E25" s="355">
        <v>0</v>
      </c>
      <c r="F25" s="355">
        <v>0</v>
      </c>
      <c r="G25" s="355">
        <v>0</v>
      </c>
    </row>
    <row r="26" spans="4:7" ht="21" customHeight="1">
      <c r="D26" s="253" t="s">
        <v>1176</v>
      </c>
      <c r="E26" s="254">
        <v>5226645.3650000002</v>
      </c>
      <c r="F26" s="357">
        <v>0</v>
      </c>
      <c r="G26" s="254">
        <v>5226645.3650000002</v>
      </c>
    </row>
    <row r="28" spans="4:7">
      <c r="D28" s="358" t="s">
        <v>1152</v>
      </c>
    </row>
  </sheetData>
  <mergeCells count="3">
    <mergeCell ref="D7:D8"/>
    <mergeCell ref="E7:G7"/>
    <mergeCell ref="C2:I3"/>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4" tint="0.59999389629810485"/>
  </sheetPr>
  <dimension ref="A2:J26"/>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56.53125" style="1" customWidth="1"/>
    <col min="5" max="5" width="13.53125" style="1" customWidth="1"/>
    <col min="6" max="6" width="19.53125" style="1" customWidth="1"/>
    <col min="7" max="7" width="14.53125" style="1" customWidth="1"/>
    <col min="8" max="16384" width="11.46484375" style="1"/>
  </cols>
  <sheetData>
    <row r="2" spans="1:10" ht="15" customHeight="1">
      <c r="C2" s="984" t="s">
        <v>1993</v>
      </c>
      <c r="D2" s="984"/>
      <c r="E2" s="984"/>
      <c r="F2" s="984"/>
      <c r="G2" s="984"/>
      <c r="H2" s="984"/>
      <c r="I2" s="984"/>
    </row>
    <row r="3" spans="1:10" ht="15" customHeight="1">
      <c r="C3" s="984"/>
      <c r="D3" s="984"/>
      <c r="E3" s="984"/>
      <c r="F3" s="984"/>
      <c r="G3" s="984"/>
      <c r="H3" s="984"/>
      <c r="I3" s="984"/>
    </row>
    <row r="4" spans="1:10">
      <c r="A4" s="250" t="s">
        <v>191</v>
      </c>
    </row>
    <row r="5" spans="1:10" ht="15.4">
      <c r="A5" s="43"/>
      <c r="C5" s="2"/>
      <c r="D5" s="2"/>
      <c r="E5" s="2"/>
      <c r="F5" s="2"/>
      <c r="G5" s="2"/>
      <c r="H5" s="2"/>
      <c r="I5" s="2"/>
    </row>
    <row r="6" spans="1:10" s="2" customFormat="1" ht="83.25" customHeight="1" thickBot="1">
      <c r="A6" s="323"/>
      <c r="B6" s="323"/>
      <c r="C6" s="323"/>
      <c r="D6" s="378"/>
      <c r="E6" s="205" t="s">
        <v>1866</v>
      </c>
      <c r="F6" s="205" t="s">
        <v>1865</v>
      </c>
      <c r="G6" s="205" t="s">
        <v>1867</v>
      </c>
      <c r="H6" s="352" t="s">
        <v>302</v>
      </c>
      <c r="I6" s="323"/>
      <c r="J6" s="323"/>
    </row>
    <row r="7" spans="1:10" s="45" customFormat="1" ht="17" customHeight="1">
      <c r="D7" s="341" t="s">
        <v>682</v>
      </c>
      <c r="E7" s="353">
        <v>0</v>
      </c>
      <c r="F7" s="353">
        <v>0</v>
      </c>
      <c r="G7" s="353">
        <v>0</v>
      </c>
      <c r="H7" s="354">
        <v>0</v>
      </c>
    </row>
    <row r="8" spans="1:10" s="45" customFormat="1" ht="17" customHeight="1">
      <c r="D8" s="120" t="s">
        <v>683</v>
      </c>
      <c r="E8" s="355">
        <v>0</v>
      </c>
      <c r="F8" s="355">
        <v>0</v>
      </c>
      <c r="G8" s="355">
        <v>0</v>
      </c>
      <c r="H8" s="356">
        <v>0</v>
      </c>
    </row>
    <row r="9" spans="1:10" s="45" customFormat="1" ht="17" customHeight="1">
      <c r="D9" s="120" t="s">
        <v>684</v>
      </c>
      <c r="E9" s="355">
        <v>0</v>
      </c>
      <c r="F9" s="355">
        <v>0</v>
      </c>
      <c r="G9" s="355">
        <v>0</v>
      </c>
      <c r="H9" s="356">
        <v>0</v>
      </c>
    </row>
    <row r="10" spans="1:10" s="45" customFormat="1" ht="17" customHeight="1">
      <c r="D10" s="120" t="s">
        <v>685</v>
      </c>
      <c r="E10" s="355">
        <v>0</v>
      </c>
      <c r="F10" s="355">
        <v>0</v>
      </c>
      <c r="G10" s="355">
        <v>0</v>
      </c>
      <c r="H10" s="356">
        <v>0</v>
      </c>
    </row>
    <row r="11" spans="1:10" s="45" customFormat="1" ht="17" customHeight="1">
      <c r="D11" s="120" t="s">
        <v>686</v>
      </c>
      <c r="E11" s="355">
        <v>0</v>
      </c>
      <c r="F11" s="355">
        <v>0</v>
      </c>
      <c r="G11" s="355">
        <v>0</v>
      </c>
      <c r="H11" s="356">
        <v>0</v>
      </c>
    </row>
    <row r="12" spans="1:10" s="45" customFormat="1" ht="17" customHeight="1">
      <c r="D12" s="120" t="s">
        <v>687</v>
      </c>
      <c r="E12" s="355">
        <v>0</v>
      </c>
      <c r="F12" s="355">
        <v>0</v>
      </c>
      <c r="G12" s="355">
        <v>22361.602999999999</v>
      </c>
      <c r="H12" s="356">
        <v>22361.602999999999</v>
      </c>
    </row>
    <row r="13" spans="1:10" s="45" customFormat="1" ht="17" customHeight="1">
      <c r="D13" s="120" t="s">
        <v>688</v>
      </c>
      <c r="E13" s="355">
        <v>324068.90399999998</v>
      </c>
      <c r="F13" s="355">
        <v>0</v>
      </c>
      <c r="G13" s="355">
        <v>0</v>
      </c>
      <c r="H13" s="356">
        <v>324068.90399999998</v>
      </c>
    </row>
    <row r="14" spans="1:10" s="45" customFormat="1" ht="17" customHeight="1">
      <c r="D14" s="120" t="s">
        <v>976</v>
      </c>
      <c r="E14" s="355">
        <v>133993.734</v>
      </c>
      <c r="F14" s="355">
        <v>0</v>
      </c>
      <c r="G14" s="355">
        <v>0</v>
      </c>
      <c r="H14" s="356">
        <v>133993.734</v>
      </c>
    </row>
    <row r="15" spans="1:10" s="45" customFormat="1" ht="17" customHeight="1">
      <c r="D15" s="120" t="s">
        <v>977</v>
      </c>
      <c r="E15" s="355">
        <v>11451.65</v>
      </c>
      <c r="F15" s="355">
        <v>0</v>
      </c>
      <c r="G15" s="355">
        <v>0</v>
      </c>
      <c r="H15" s="356">
        <v>11451.65</v>
      </c>
    </row>
    <row r="16" spans="1:10" s="45" customFormat="1" ht="17" customHeight="1">
      <c r="D16" s="120" t="s">
        <v>691</v>
      </c>
      <c r="E16" s="355">
        <v>387.83600000000001</v>
      </c>
      <c r="F16" s="355">
        <v>0</v>
      </c>
      <c r="G16" s="355">
        <v>0</v>
      </c>
      <c r="H16" s="356">
        <v>387.83600000000001</v>
      </c>
    </row>
    <row r="17" spans="4:8" s="45" customFormat="1" ht="17" customHeight="1">
      <c r="D17" s="120" t="s">
        <v>978</v>
      </c>
      <c r="E17" s="355">
        <v>18314.699000000001</v>
      </c>
      <c r="F17" s="355">
        <v>0</v>
      </c>
      <c r="G17" s="355">
        <v>0</v>
      </c>
      <c r="H17" s="356">
        <v>18314.699000000001</v>
      </c>
    </row>
    <row r="18" spans="4:8" s="45" customFormat="1" ht="17" customHeight="1">
      <c r="D18" s="120" t="s">
        <v>693</v>
      </c>
      <c r="E18" s="355">
        <v>0</v>
      </c>
      <c r="F18" s="355">
        <v>0</v>
      </c>
      <c r="G18" s="355">
        <v>0</v>
      </c>
      <c r="H18" s="356">
        <v>0</v>
      </c>
    </row>
    <row r="19" spans="4:8" s="45" customFormat="1" ht="33" customHeight="1">
      <c r="D19" s="120" t="s">
        <v>979</v>
      </c>
      <c r="E19" s="355">
        <v>0</v>
      </c>
      <c r="F19" s="355">
        <v>0</v>
      </c>
      <c r="G19" s="355">
        <v>0</v>
      </c>
      <c r="H19" s="356">
        <v>0</v>
      </c>
    </row>
    <row r="20" spans="4:8" s="45" customFormat="1" ht="17" customHeight="1">
      <c r="D20" s="120" t="s">
        <v>1134</v>
      </c>
      <c r="E20" s="355">
        <v>0</v>
      </c>
      <c r="F20" s="355">
        <v>0</v>
      </c>
      <c r="G20" s="355">
        <v>0</v>
      </c>
      <c r="H20" s="356">
        <v>0</v>
      </c>
    </row>
    <row r="21" spans="4:8" s="45" customFormat="1" ht="17" customHeight="1">
      <c r="D21" s="120" t="s">
        <v>980</v>
      </c>
      <c r="E21" s="355">
        <v>0</v>
      </c>
      <c r="F21" s="355">
        <v>0</v>
      </c>
      <c r="G21" s="355">
        <v>0</v>
      </c>
      <c r="H21" s="356">
        <v>0</v>
      </c>
    </row>
    <row r="22" spans="4:8" s="45" customFormat="1" ht="17" customHeight="1">
      <c r="D22" s="120" t="s">
        <v>981</v>
      </c>
      <c r="E22" s="355">
        <v>0</v>
      </c>
      <c r="F22" s="355">
        <v>0</v>
      </c>
      <c r="G22" s="355">
        <v>0</v>
      </c>
      <c r="H22" s="356">
        <v>0</v>
      </c>
    </row>
    <row r="23" spans="4:8" s="45" customFormat="1" ht="17" customHeight="1">
      <c r="D23" s="120" t="s">
        <v>982</v>
      </c>
      <c r="E23" s="355">
        <v>0</v>
      </c>
      <c r="F23" s="355">
        <v>0</v>
      </c>
      <c r="G23" s="355">
        <v>0</v>
      </c>
      <c r="H23" s="356">
        <v>0</v>
      </c>
    </row>
    <row r="24" spans="4:8" s="2" customFormat="1" ht="20.45" customHeight="1">
      <c r="D24" s="253" t="s">
        <v>1176</v>
      </c>
      <c r="E24" s="254">
        <v>488216.82300000003</v>
      </c>
      <c r="F24" s="254">
        <v>0</v>
      </c>
      <c r="G24" s="254">
        <v>22361.602999999999</v>
      </c>
      <c r="H24" s="254">
        <v>510578.42600000004</v>
      </c>
    </row>
    <row r="25" spans="4:8" s="2" customFormat="1" ht="13.5"/>
    <row r="26" spans="4:8">
      <c r="D26" s="358" t="s">
        <v>1152</v>
      </c>
    </row>
  </sheetData>
  <mergeCells count="1">
    <mergeCell ref="C2:I3"/>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4" t="s">
        <v>1144</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2:L44"/>
  <sheetViews>
    <sheetView zoomScale="70" zoomScaleNormal="70" workbookViewId="0"/>
  </sheetViews>
  <sheetFormatPr baseColWidth="10" defaultColWidth="11.46484375" defaultRowHeight="14.25"/>
  <cols>
    <col min="1" max="1" width="12.1328125" style="1" customWidth="1"/>
    <col min="2" max="2" width="3.6640625" style="1" customWidth="1"/>
    <col min="3" max="3" width="5.53125" style="2" bestFit="1" customWidth="1"/>
    <col min="4" max="4" width="64" style="2" customWidth="1"/>
    <col min="5" max="11" width="18.6640625" style="2" customWidth="1"/>
    <col min="12" max="16384" width="11.46484375" style="2"/>
  </cols>
  <sheetData>
    <row r="2" spans="1:12">
      <c r="C2" s="967" t="s">
        <v>1372</v>
      </c>
      <c r="D2" s="967"/>
      <c r="E2" s="967"/>
      <c r="F2" s="967"/>
      <c r="G2" s="967"/>
      <c r="H2" s="967"/>
      <c r="I2" s="967"/>
      <c r="J2" s="967"/>
      <c r="K2" s="967"/>
      <c r="L2" s="967"/>
    </row>
    <row r="3" spans="1:12">
      <c r="C3" s="967"/>
      <c r="D3" s="967"/>
      <c r="E3" s="967"/>
      <c r="F3" s="967"/>
      <c r="G3" s="967"/>
      <c r="H3" s="967"/>
      <c r="I3" s="967"/>
      <c r="J3" s="967"/>
      <c r="K3" s="967"/>
      <c r="L3" s="967"/>
    </row>
    <row r="4" spans="1:12">
      <c r="A4" s="251" t="s">
        <v>191</v>
      </c>
    </row>
    <row r="5" spans="1:12" ht="15.4">
      <c r="A5" s="43" t="s">
        <v>1296</v>
      </c>
      <c r="D5" s="26"/>
      <c r="E5" s="26"/>
      <c r="F5" s="26"/>
      <c r="G5" s="26"/>
      <c r="H5" s="26"/>
      <c r="I5" s="26"/>
      <c r="J5" s="26"/>
      <c r="K5" s="26"/>
      <c r="L5" s="26"/>
    </row>
    <row r="6" spans="1:12">
      <c r="C6" s="28"/>
      <c r="D6" s="29"/>
      <c r="E6" s="30" t="s">
        <v>204</v>
      </c>
      <c r="F6" s="30" t="s">
        <v>205</v>
      </c>
      <c r="G6" s="30" t="s">
        <v>206</v>
      </c>
      <c r="H6" s="30" t="s">
        <v>207</v>
      </c>
      <c r="I6" s="30" t="s">
        <v>208</v>
      </c>
      <c r="J6" s="30" t="s">
        <v>265</v>
      </c>
      <c r="K6" s="30" t="s">
        <v>266</v>
      </c>
      <c r="L6" s="26"/>
    </row>
    <row r="7" spans="1:12" ht="14.65" thickBot="1">
      <c r="C7" s="31"/>
      <c r="D7" s="32"/>
      <c r="E7" s="256"/>
      <c r="F7" s="256"/>
      <c r="G7" s="968" t="s">
        <v>267</v>
      </c>
      <c r="H7" s="969"/>
      <c r="I7" s="969"/>
      <c r="J7" s="969"/>
      <c r="K7" s="969"/>
      <c r="L7" s="26"/>
    </row>
    <row r="8" spans="1:12" ht="58.5" thickBot="1">
      <c r="C8" s="28"/>
      <c r="D8" s="33"/>
      <c r="E8" s="34" t="s">
        <v>268</v>
      </c>
      <c r="F8" s="34" t="s">
        <v>269</v>
      </c>
      <c r="G8" s="35" t="s">
        <v>270</v>
      </c>
      <c r="H8" s="36" t="s">
        <v>271</v>
      </c>
      <c r="I8" s="36" t="s">
        <v>272</v>
      </c>
      <c r="J8" s="36" t="s">
        <v>273</v>
      </c>
      <c r="K8" s="36" t="s">
        <v>274</v>
      </c>
      <c r="L8" s="26"/>
    </row>
    <row r="9" spans="1:12">
      <c r="C9" s="28"/>
      <c r="D9" s="794" t="s">
        <v>275</v>
      </c>
      <c r="E9" s="795"/>
      <c r="F9" s="795"/>
      <c r="G9" s="795"/>
      <c r="H9" s="795"/>
      <c r="I9" s="795"/>
      <c r="J9" s="795"/>
      <c r="K9" s="795"/>
      <c r="L9" s="26"/>
    </row>
    <row r="10" spans="1:12" ht="25.5">
      <c r="C10" s="37">
        <v>1</v>
      </c>
      <c r="D10" s="192" t="s">
        <v>276</v>
      </c>
      <c r="E10" s="442">
        <v>7584994</v>
      </c>
      <c r="F10" s="442">
        <v>7582063</v>
      </c>
      <c r="G10" s="442">
        <v>7582063</v>
      </c>
      <c r="H10" s="443">
        <v>0</v>
      </c>
      <c r="I10" s="443">
        <v>0</v>
      </c>
      <c r="J10" s="442">
        <v>0</v>
      </c>
      <c r="K10" s="442">
        <v>0</v>
      </c>
      <c r="L10" s="26"/>
    </row>
    <row r="11" spans="1:12">
      <c r="C11" s="37">
        <v>2</v>
      </c>
      <c r="D11" s="192" t="s">
        <v>277</v>
      </c>
      <c r="E11" s="442">
        <v>337173</v>
      </c>
      <c r="F11" s="442">
        <v>337173</v>
      </c>
      <c r="G11" s="444">
        <v>0</v>
      </c>
      <c r="H11" s="442">
        <v>337173</v>
      </c>
      <c r="I11" s="443">
        <v>0</v>
      </c>
      <c r="J11" s="442">
        <v>337173</v>
      </c>
      <c r="K11" s="442">
        <v>0</v>
      </c>
      <c r="L11" s="26"/>
    </row>
    <row r="12" spans="1:12" ht="25.5">
      <c r="C12" s="37">
        <v>3</v>
      </c>
      <c r="D12" s="192" t="s">
        <v>278</v>
      </c>
      <c r="E12" s="442">
        <v>189448</v>
      </c>
      <c r="F12" s="442">
        <v>102223</v>
      </c>
      <c r="G12" s="444">
        <v>102223</v>
      </c>
      <c r="H12" s="443">
        <v>0</v>
      </c>
      <c r="I12" s="444">
        <v>0</v>
      </c>
      <c r="J12" s="442">
        <v>0</v>
      </c>
      <c r="K12" s="442">
        <v>0</v>
      </c>
      <c r="L12" s="26"/>
    </row>
    <row r="13" spans="1:12" ht="25.5">
      <c r="C13" s="37">
        <v>4</v>
      </c>
      <c r="D13" s="192" t="s">
        <v>279</v>
      </c>
      <c r="E13" s="442">
        <v>0</v>
      </c>
      <c r="F13" s="442">
        <v>0</v>
      </c>
      <c r="G13" s="443">
        <v>0</v>
      </c>
      <c r="H13" s="443">
        <v>0</v>
      </c>
      <c r="I13" s="443">
        <v>0</v>
      </c>
      <c r="J13" s="442">
        <v>0</v>
      </c>
      <c r="K13" s="442">
        <v>0</v>
      </c>
      <c r="L13" s="26"/>
    </row>
    <row r="14" spans="1:12">
      <c r="C14" s="37">
        <v>5</v>
      </c>
      <c r="D14" s="192" t="s">
        <v>280</v>
      </c>
      <c r="E14" s="442">
        <v>2311736</v>
      </c>
      <c r="F14" s="442">
        <v>1215296</v>
      </c>
      <c r="G14" s="442">
        <v>1215296</v>
      </c>
      <c r="H14" s="444">
        <v>0</v>
      </c>
      <c r="I14" s="444">
        <v>0</v>
      </c>
      <c r="J14" s="442">
        <v>0</v>
      </c>
      <c r="K14" s="442">
        <v>0</v>
      </c>
      <c r="L14" s="26"/>
    </row>
    <row r="15" spans="1:12">
      <c r="C15" s="37">
        <v>6</v>
      </c>
      <c r="D15" s="192" t="s">
        <v>281</v>
      </c>
      <c r="E15" s="442">
        <v>56815726</v>
      </c>
      <c r="F15" s="442">
        <v>56831243</v>
      </c>
      <c r="G15" s="444">
        <v>56613513</v>
      </c>
      <c r="H15" s="444">
        <v>217730</v>
      </c>
      <c r="I15" s="442">
        <v>0</v>
      </c>
      <c r="J15" s="444">
        <v>0</v>
      </c>
      <c r="K15" s="444">
        <v>0</v>
      </c>
      <c r="L15" s="26"/>
    </row>
    <row r="16" spans="1:12">
      <c r="C16" s="37">
        <v>7</v>
      </c>
      <c r="D16" s="192" t="s">
        <v>282</v>
      </c>
      <c r="E16" s="442">
        <v>560974</v>
      </c>
      <c r="F16" s="442">
        <v>560974</v>
      </c>
      <c r="G16" s="444">
        <v>0</v>
      </c>
      <c r="H16" s="442">
        <v>560974</v>
      </c>
      <c r="I16" s="442">
        <v>0</v>
      </c>
      <c r="J16" s="442">
        <v>0</v>
      </c>
      <c r="K16" s="442">
        <v>0</v>
      </c>
      <c r="L16" s="26"/>
    </row>
    <row r="17" spans="3:12" ht="25.5">
      <c r="C17" s="37">
        <v>8</v>
      </c>
      <c r="D17" s="192" t="s">
        <v>283</v>
      </c>
      <c r="E17" s="444">
        <v>0</v>
      </c>
      <c r="F17" s="444">
        <v>0</v>
      </c>
      <c r="G17" s="442">
        <v>0</v>
      </c>
      <c r="H17" s="442">
        <v>0</v>
      </c>
      <c r="I17" s="442">
        <v>0</v>
      </c>
      <c r="J17" s="444">
        <v>0</v>
      </c>
      <c r="K17" s="444">
        <v>0</v>
      </c>
      <c r="L17" s="26"/>
    </row>
    <row r="18" spans="3:12">
      <c r="C18" s="37">
        <v>9</v>
      </c>
      <c r="D18" s="192" t="s">
        <v>284</v>
      </c>
      <c r="E18" s="442">
        <v>160447</v>
      </c>
      <c r="F18" s="442">
        <v>645673</v>
      </c>
      <c r="G18" s="442">
        <v>645673</v>
      </c>
      <c r="H18" s="442">
        <v>0</v>
      </c>
      <c r="I18" s="442">
        <v>0</v>
      </c>
      <c r="J18" s="444">
        <v>0</v>
      </c>
      <c r="K18" s="444">
        <v>0</v>
      </c>
      <c r="L18" s="26"/>
    </row>
    <row r="19" spans="3:12">
      <c r="C19" s="37">
        <v>10</v>
      </c>
      <c r="D19" s="192" t="s">
        <v>285</v>
      </c>
      <c r="E19" s="442">
        <v>3907</v>
      </c>
      <c r="F19" s="442">
        <v>0</v>
      </c>
      <c r="G19" s="442">
        <v>0</v>
      </c>
      <c r="H19" s="442">
        <v>0</v>
      </c>
      <c r="I19" s="442">
        <v>0</v>
      </c>
      <c r="J19" s="444">
        <v>0</v>
      </c>
      <c r="K19" s="444">
        <v>0</v>
      </c>
      <c r="L19" s="26"/>
    </row>
    <row r="20" spans="3:12">
      <c r="C20" s="37">
        <v>11</v>
      </c>
      <c r="D20" s="192" t="s">
        <v>286</v>
      </c>
      <c r="E20" s="442">
        <v>1228215</v>
      </c>
      <c r="F20" s="442">
        <v>1136324</v>
      </c>
      <c r="G20" s="442">
        <v>1136324</v>
      </c>
      <c r="H20" s="442">
        <v>0</v>
      </c>
      <c r="I20" s="442">
        <v>0</v>
      </c>
      <c r="J20" s="442">
        <v>0</v>
      </c>
      <c r="K20" s="442">
        <v>0</v>
      </c>
      <c r="L20" s="26"/>
    </row>
    <row r="21" spans="3:12">
      <c r="C21" s="37">
        <v>12</v>
      </c>
      <c r="D21" s="192" t="s">
        <v>287</v>
      </c>
      <c r="E21" s="442">
        <v>478352</v>
      </c>
      <c r="F21" s="442">
        <v>195295</v>
      </c>
      <c r="G21" s="442">
        <v>34470.158251687288</v>
      </c>
      <c r="H21" s="442">
        <v>0</v>
      </c>
      <c r="I21" s="442">
        <v>0</v>
      </c>
      <c r="J21" s="444">
        <v>0</v>
      </c>
      <c r="K21" s="444">
        <v>160824.8417483127</v>
      </c>
      <c r="L21" s="26"/>
    </row>
    <row r="22" spans="3:12">
      <c r="C22" s="37">
        <v>13</v>
      </c>
      <c r="D22" s="192" t="s">
        <v>288</v>
      </c>
      <c r="E22" s="442">
        <v>3679012</v>
      </c>
      <c r="F22" s="442">
        <v>3640410</v>
      </c>
      <c r="G22" s="442">
        <v>2950723.9791411916</v>
      </c>
      <c r="H22" s="442">
        <v>0</v>
      </c>
      <c r="I22" s="442">
        <v>0</v>
      </c>
      <c r="J22" s="444">
        <v>0</v>
      </c>
      <c r="K22" s="445">
        <v>689686.02085880865</v>
      </c>
      <c r="L22" s="26"/>
    </row>
    <row r="23" spans="3:12">
      <c r="C23" s="37">
        <v>14</v>
      </c>
      <c r="D23" s="192" t="s">
        <v>289</v>
      </c>
      <c r="E23" s="442">
        <v>297318</v>
      </c>
      <c r="F23" s="442">
        <v>303279</v>
      </c>
      <c r="G23" s="442">
        <v>295948.34467434412</v>
      </c>
      <c r="H23" s="442">
        <v>0</v>
      </c>
      <c r="I23" s="442">
        <v>0</v>
      </c>
      <c r="J23" s="442">
        <v>0</v>
      </c>
      <c r="K23" s="445">
        <v>7330.6553256558909</v>
      </c>
      <c r="L23" s="26"/>
    </row>
    <row r="24" spans="3:12" ht="25.5">
      <c r="C24" s="37">
        <v>15</v>
      </c>
      <c r="D24" s="192" t="s">
        <v>290</v>
      </c>
      <c r="E24" s="442">
        <v>1181488</v>
      </c>
      <c r="F24" s="442">
        <v>681949</v>
      </c>
      <c r="G24" s="442">
        <v>681949</v>
      </c>
      <c r="H24" s="442">
        <v>0</v>
      </c>
      <c r="I24" s="442">
        <v>0</v>
      </c>
      <c r="J24" s="442">
        <v>0</v>
      </c>
      <c r="K24" s="442">
        <v>0</v>
      </c>
      <c r="L24" s="26"/>
    </row>
    <row r="25" spans="3:12" ht="18.75" customHeight="1">
      <c r="C25" s="28"/>
      <c r="D25" s="41" t="s">
        <v>291</v>
      </c>
      <c r="E25" s="42">
        <v>74828790</v>
      </c>
      <c r="F25" s="42">
        <v>73231902</v>
      </c>
      <c r="G25" s="42">
        <v>71258183.482067227</v>
      </c>
      <c r="H25" s="42">
        <v>1115877</v>
      </c>
      <c r="I25" s="42">
        <v>0</v>
      </c>
      <c r="J25" s="42">
        <v>337173</v>
      </c>
      <c r="K25" s="42">
        <v>857841.51793277729</v>
      </c>
      <c r="L25" s="26"/>
    </row>
    <row r="26" spans="3:12">
      <c r="C26" s="26"/>
      <c r="D26" s="26"/>
      <c r="E26" s="26"/>
      <c r="F26" s="26"/>
      <c r="G26" s="26"/>
      <c r="H26" s="26"/>
      <c r="I26" s="26"/>
      <c r="J26" s="26"/>
      <c r="K26" s="26"/>
      <c r="L26" s="26"/>
    </row>
    <row r="27" spans="3:12">
      <c r="C27" s="28"/>
      <c r="D27" s="794" t="s">
        <v>292</v>
      </c>
      <c r="E27" s="794"/>
      <c r="F27" s="794"/>
      <c r="G27" s="794"/>
      <c r="H27" s="794"/>
      <c r="I27" s="794"/>
      <c r="J27" s="794"/>
      <c r="K27" s="794"/>
      <c r="L27" s="26"/>
    </row>
    <row r="28" spans="3:12">
      <c r="C28" s="37">
        <v>1</v>
      </c>
      <c r="D28" s="446" t="s">
        <v>293</v>
      </c>
      <c r="E28" s="442">
        <v>338851</v>
      </c>
      <c r="F28" s="444">
        <v>338851</v>
      </c>
      <c r="G28" s="442">
        <v>0</v>
      </c>
      <c r="H28" s="442">
        <v>338851</v>
      </c>
      <c r="I28" s="442">
        <v>0</v>
      </c>
      <c r="J28" s="444">
        <v>338851</v>
      </c>
      <c r="K28" s="444">
        <v>0</v>
      </c>
      <c r="L28" s="26"/>
    </row>
    <row r="29" spans="3:12" ht="25.5">
      <c r="C29" s="37">
        <v>2</v>
      </c>
      <c r="D29" s="446" t="s">
        <v>294</v>
      </c>
      <c r="E29" s="442">
        <v>54512</v>
      </c>
      <c r="F29" s="443">
        <v>0</v>
      </c>
      <c r="G29" s="442">
        <v>0</v>
      </c>
      <c r="H29" s="442">
        <v>0</v>
      </c>
      <c r="I29" s="442">
        <v>0</v>
      </c>
      <c r="J29" s="444">
        <v>0</v>
      </c>
      <c r="K29" s="444">
        <v>0</v>
      </c>
      <c r="L29" s="26"/>
    </row>
    <row r="30" spans="3:12">
      <c r="C30" s="37">
        <v>3</v>
      </c>
      <c r="D30" s="446" t="s">
        <v>295</v>
      </c>
      <c r="E30" s="442">
        <v>65909700</v>
      </c>
      <c r="F30" s="444">
        <v>66832375</v>
      </c>
      <c r="G30" s="442">
        <v>0</v>
      </c>
      <c r="H30" s="442">
        <v>237409</v>
      </c>
      <c r="I30" s="442">
        <v>0</v>
      </c>
      <c r="J30" s="442">
        <v>0</v>
      </c>
      <c r="K30" s="442">
        <v>66594966</v>
      </c>
      <c r="L30" s="26"/>
    </row>
    <row r="31" spans="3:12">
      <c r="C31" s="37">
        <v>4</v>
      </c>
      <c r="D31" s="446" t="s">
        <v>282</v>
      </c>
      <c r="E31" s="442">
        <v>419723</v>
      </c>
      <c r="F31" s="442">
        <v>419723</v>
      </c>
      <c r="G31" s="442">
        <v>0</v>
      </c>
      <c r="H31" s="442">
        <v>419723</v>
      </c>
      <c r="I31" s="442">
        <v>0</v>
      </c>
      <c r="J31" s="444">
        <v>0</v>
      </c>
      <c r="K31" s="444">
        <v>0</v>
      </c>
      <c r="L31" s="26"/>
    </row>
    <row r="32" spans="3:12" ht="25.5">
      <c r="C32" s="37">
        <v>5</v>
      </c>
      <c r="D32" s="446" t="s">
        <v>283</v>
      </c>
      <c r="E32" s="442">
        <v>0</v>
      </c>
      <c r="F32" s="444">
        <v>0</v>
      </c>
      <c r="G32" s="442">
        <v>0</v>
      </c>
      <c r="H32" s="442">
        <v>0</v>
      </c>
      <c r="I32" s="442">
        <v>0</v>
      </c>
      <c r="J32" s="444">
        <v>0</v>
      </c>
      <c r="K32" s="444">
        <v>0</v>
      </c>
      <c r="L32" s="26"/>
    </row>
    <row r="33" spans="3:12">
      <c r="C33" s="37">
        <v>6</v>
      </c>
      <c r="D33" s="446" t="s">
        <v>296</v>
      </c>
      <c r="E33" s="442">
        <v>1762767</v>
      </c>
      <c r="F33" s="443">
        <v>0</v>
      </c>
      <c r="G33" s="442">
        <v>0</v>
      </c>
      <c r="H33" s="442">
        <v>0</v>
      </c>
      <c r="I33" s="442">
        <v>0</v>
      </c>
      <c r="J33" s="444">
        <v>0</v>
      </c>
      <c r="K33" s="444">
        <v>0</v>
      </c>
      <c r="L33" s="26"/>
    </row>
    <row r="34" spans="3:12">
      <c r="C34" s="37">
        <v>7</v>
      </c>
      <c r="D34" s="446" t="s">
        <v>297</v>
      </c>
      <c r="E34" s="442">
        <v>383127</v>
      </c>
      <c r="F34" s="444">
        <v>324873</v>
      </c>
      <c r="G34" s="442">
        <v>91101</v>
      </c>
      <c r="H34" s="442">
        <v>0</v>
      </c>
      <c r="I34" s="442">
        <v>0</v>
      </c>
      <c r="J34" s="442">
        <v>0</v>
      </c>
      <c r="K34" s="442">
        <v>233772</v>
      </c>
      <c r="L34" s="26"/>
    </row>
    <row r="35" spans="3:12">
      <c r="C35" s="37">
        <v>8</v>
      </c>
      <c r="D35" s="446" t="s">
        <v>298</v>
      </c>
      <c r="E35" s="442">
        <v>160231</v>
      </c>
      <c r="F35" s="442">
        <v>44284</v>
      </c>
      <c r="G35" s="442">
        <v>22507.673750000002</v>
      </c>
      <c r="H35" s="442">
        <v>0</v>
      </c>
      <c r="I35" s="442">
        <v>0</v>
      </c>
      <c r="J35" s="444">
        <v>0</v>
      </c>
      <c r="K35" s="444">
        <v>21776.326249999998</v>
      </c>
      <c r="L35" s="26"/>
    </row>
    <row r="36" spans="3:12">
      <c r="C36" s="37">
        <v>9</v>
      </c>
      <c r="D36" s="446" t="s">
        <v>299</v>
      </c>
      <c r="E36" s="442">
        <v>317007</v>
      </c>
      <c r="F36" s="444">
        <v>303327</v>
      </c>
      <c r="G36" s="442">
        <v>0</v>
      </c>
      <c r="H36" s="26">
        <v>0</v>
      </c>
      <c r="I36" s="442">
        <v>0</v>
      </c>
      <c r="J36" s="444">
        <v>0</v>
      </c>
      <c r="K36" s="444">
        <v>303327</v>
      </c>
      <c r="L36" s="26"/>
    </row>
    <row r="37" spans="3:12" ht="25.5">
      <c r="C37" s="37">
        <v>10</v>
      </c>
      <c r="D37" s="446" t="s">
        <v>300</v>
      </c>
      <c r="E37" s="442">
        <v>524466</v>
      </c>
      <c r="F37" s="443">
        <v>0</v>
      </c>
      <c r="G37" s="442">
        <v>0</v>
      </c>
      <c r="H37" s="442">
        <v>0</v>
      </c>
      <c r="I37" s="442">
        <v>0</v>
      </c>
      <c r="J37" s="444">
        <v>0</v>
      </c>
      <c r="K37" s="444">
        <v>0</v>
      </c>
      <c r="L37" s="26"/>
    </row>
    <row r="38" spans="3:12" ht="18.75" customHeight="1">
      <c r="C38" s="37">
        <v>11</v>
      </c>
      <c r="D38" s="41" t="s">
        <v>301</v>
      </c>
      <c r="E38" s="42">
        <v>69870384</v>
      </c>
      <c r="F38" s="42">
        <v>68263433</v>
      </c>
      <c r="G38" s="42">
        <v>113608.67375</v>
      </c>
      <c r="H38" s="42">
        <v>995983</v>
      </c>
      <c r="I38" s="42">
        <v>0</v>
      </c>
      <c r="J38" s="42">
        <v>338851</v>
      </c>
      <c r="K38" s="42">
        <v>67153841.326250002</v>
      </c>
      <c r="L38" s="26"/>
    </row>
    <row r="39" spans="3:12">
      <c r="C39" s="26"/>
      <c r="D39" s="635"/>
      <c r="E39" s="1"/>
      <c r="F39" s="1"/>
      <c r="G39" s="1"/>
      <c r="H39" s="1"/>
      <c r="I39" s="1"/>
      <c r="J39" s="1"/>
      <c r="K39" s="1"/>
      <c r="L39" s="26"/>
    </row>
    <row r="40" spans="3:12" ht="18.75" customHeight="1">
      <c r="C40" s="26"/>
      <c r="D40" s="41" t="s">
        <v>398</v>
      </c>
      <c r="E40" s="42">
        <v>4958406</v>
      </c>
      <c r="F40" s="42">
        <v>4968469</v>
      </c>
      <c r="G40" s="1"/>
      <c r="H40" s="1"/>
      <c r="I40" s="1"/>
      <c r="J40" s="1"/>
      <c r="K40" s="1"/>
      <c r="L40" s="26"/>
    </row>
    <row r="41" spans="3:12">
      <c r="D41" s="970"/>
      <c r="E41" s="970"/>
      <c r="F41" s="970"/>
      <c r="G41" s="970"/>
      <c r="H41" s="970"/>
      <c r="I41" s="970"/>
      <c r="J41" s="970"/>
      <c r="K41" s="970"/>
    </row>
    <row r="42" spans="3:12" ht="18.75" customHeight="1">
      <c r="C42" s="26"/>
      <c r="D42" s="41" t="s">
        <v>1371</v>
      </c>
      <c r="E42" s="42">
        <v>74828790</v>
      </c>
      <c r="F42" s="42">
        <v>73231902</v>
      </c>
      <c r="G42" s="1"/>
      <c r="H42" s="1"/>
      <c r="I42" s="1"/>
      <c r="J42" s="1"/>
      <c r="K42" s="1"/>
      <c r="L42" s="26"/>
    </row>
    <row r="44" spans="3:12">
      <c r="D44" s="358" t="s">
        <v>1152</v>
      </c>
    </row>
  </sheetData>
  <mergeCells count="3">
    <mergeCell ref="C2:L3"/>
    <mergeCell ref="G7:K7"/>
    <mergeCell ref="D41:K41"/>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4" tint="0.59999389629810485"/>
  </sheetPr>
  <dimension ref="A2:G21"/>
  <sheetViews>
    <sheetView workbookViewId="0"/>
  </sheetViews>
  <sheetFormatPr baseColWidth="10" defaultColWidth="11.46484375" defaultRowHeight="14.25"/>
  <cols>
    <col min="1" max="1" width="12.1328125" style="1" customWidth="1"/>
    <col min="2" max="2" width="3.6640625" style="1" customWidth="1"/>
    <col min="3" max="3" width="7.53125" style="1" customWidth="1"/>
    <col min="4" max="4" width="56.6640625" style="1" customWidth="1"/>
    <col min="5" max="5" width="28.53125" style="1" customWidth="1"/>
    <col min="6" max="6" width="15" style="1" customWidth="1"/>
    <col min="7" max="16384" width="11.46484375" style="1"/>
  </cols>
  <sheetData>
    <row r="2" spans="1:7" ht="15" customHeight="1">
      <c r="C2" s="967" t="s">
        <v>1994</v>
      </c>
      <c r="D2" s="984"/>
      <c r="E2" s="984"/>
      <c r="F2" s="984"/>
    </row>
    <row r="3" spans="1:7" ht="15" customHeight="1">
      <c r="C3" s="984"/>
      <c r="D3" s="984"/>
      <c r="E3" s="984"/>
      <c r="F3" s="984"/>
    </row>
    <row r="4" spans="1:7">
      <c r="A4" s="250" t="s">
        <v>191</v>
      </c>
    </row>
    <row r="5" spans="1:7" ht="15.4">
      <c r="A5" s="43" t="s">
        <v>161</v>
      </c>
      <c r="C5" s="2"/>
      <c r="D5" s="2"/>
      <c r="E5" s="2"/>
      <c r="F5" s="2"/>
    </row>
    <row r="6" spans="1:7">
      <c r="E6" s="2"/>
      <c r="F6" s="2"/>
    </row>
    <row r="7" spans="1:7">
      <c r="A7" s="322"/>
      <c r="B7" s="322"/>
      <c r="C7" s="45"/>
      <c r="D7" s="45"/>
      <c r="E7" s="590" t="s">
        <v>204</v>
      </c>
      <c r="F7" s="2"/>
      <c r="G7" s="322"/>
    </row>
    <row r="8" spans="1:7" s="290" customFormat="1" ht="50.25" customHeight="1" thickBot="1">
      <c r="A8" s="369"/>
      <c r="B8" s="369"/>
      <c r="C8" s="3"/>
      <c r="D8" s="3"/>
      <c r="E8" s="204" t="s">
        <v>1179</v>
      </c>
      <c r="F8" s="3"/>
      <c r="G8" s="369"/>
    </row>
    <row r="9" spans="1:7" ht="18" customHeight="1">
      <c r="C9" s="363"/>
      <c r="D9" s="364" t="s">
        <v>720</v>
      </c>
      <c r="E9" s="206"/>
      <c r="F9" s="2"/>
    </row>
    <row r="10" spans="1:7" ht="17" customHeight="1">
      <c r="C10" s="589">
        <v>1</v>
      </c>
      <c r="D10" s="365" t="s">
        <v>721</v>
      </c>
      <c r="E10" s="368">
        <v>142068.53750000001</v>
      </c>
      <c r="F10" s="2"/>
    </row>
    <row r="11" spans="1:7" ht="17" customHeight="1">
      <c r="C11" s="589">
        <v>2</v>
      </c>
      <c r="D11" s="365" t="s">
        <v>722</v>
      </c>
      <c r="E11" s="368">
        <v>0</v>
      </c>
      <c r="F11" s="2"/>
    </row>
    <row r="12" spans="1:7" ht="17" customHeight="1">
      <c r="C12" s="589">
        <v>3</v>
      </c>
      <c r="D12" s="365" t="s">
        <v>723</v>
      </c>
      <c r="E12" s="368">
        <v>0</v>
      </c>
      <c r="F12" s="2"/>
    </row>
    <row r="13" spans="1:7" ht="17" customHeight="1">
      <c r="C13" s="589">
        <v>4</v>
      </c>
      <c r="D13" s="365" t="s">
        <v>724</v>
      </c>
      <c r="E13" s="368">
        <v>0</v>
      </c>
      <c r="F13" s="2"/>
    </row>
    <row r="14" spans="1:7" ht="18" customHeight="1">
      <c r="C14" s="589"/>
      <c r="D14" s="366" t="s">
        <v>725</v>
      </c>
      <c r="E14" s="895">
        <v>0</v>
      </c>
      <c r="F14" s="2"/>
    </row>
    <row r="15" spans="1:7" ht="17" customHeight="1">
      <c r="C15" s="589">
        <v>5</v>
      </c>
      <c r="D15" s="367" t="s">
        <v>726</v>
      </c>
      <c r="E15" s="368">
        <v>0</v>
      </c>
      <c r="F15" s="2"/>
    </row>
    <row r="16" spans="1:7" ht="17" customHeight="1">
      <c r="C16" s="589">
        <v>6</v>
      </c>
      <c r="D16" s="367" t="s">
        <v>727</v>
      </c>
      <c r="E16" s="368">
        <v>0</v>
      </c>
      <c r="F16" s="319"/>
    </row>
    <row r="17" spans="3:6" ht="17" customHeight="1">
      <c r="C17" s="589">
        <v>7</v>
      </c>
      <c r="D17" s="367" t="s">
        <v>728</v>
      </c>
      <c r="E17" s="368">
        <v>0</v>
      </c>
      <c r="F17" s="2"/>
    </row>
    <row r="18" spans="3:6" ht="17" customHeight="1">
      <c r="C18" s="589">
        <v>8</v>
      </c>
      <c r="D18" s="346" t="s">
        <v>729</v>
      </c>
      <c r="E18" s="368">
        <v>0</v>
      </c>
      <c r="F18" s="2"/>
    </row>
    <row r="19" spans="3:6" ht="27" customHeight="1">
      <c r="C19" s="589">
        <v>9</v>
      </c>
      <c r="D19" s="198" t="s">
        <v>302</v>
      </c>
      <c r="E19" s="588">
        <v>142068.53599999999</v>
      </c>
      <c r="F19" s="2"/>
    </row>
    <row r="20" spans="3:6">
      <c r="C20" s="2"/>
      <c r="D20" s="2"/>
      <c r="E20" s="2"/>
      <c r="F20" s="2"/>
    </row>
    <row r="21" spans="3:6">
      <c r="C21" s="2"/>
      <c r="D21" s="358" t="s">
        <v>1152</v>
      </c>
      <c r="E21" s="2"/>
      <c r="F21" s="2"/>
    </row>
  </sheetData>
  <mergeCells count="1">
    <mergeCell ref="C2:F3"/>
  </mergeCells>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4" t="s">
        <v>1145</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4" tint="0.59999389629810485"/>
  </sheetPr>
  <dimension ref="A2:J16"/>
  <sheetViews>
    <sheetView workbookViewId="0">
      <selection activeCell="D6" sqref="D6"/>
    </sheetView>
  </sheetViews>
  <sheetFormatPr baseColWidth="10" defaultColWidth="11.46484375" defaultRowHeight="14.25"/>
  <cols>
    <col min="1" max="1" width="12.1328125" style="1" customWidth="1"/>
    <col min="2" max="2" width="3.6640625" style="1" customWidth="1"/>
    <col min="3" max="3" width="4.53125" style="1" bestFit="1" customWidth="1"/>
    <col min="4" max="4" width="56.6640625" style="1" customWidth="1"/>
    <col min="5" max="7" width="14.46484375" style="1" customWidth="1"/>
    <col min="8" max="8" width="15.53125" style="1" customWidth="1"/>
    <col min="9" max="9" width="14.86328125" style="1" customWidth="1"/>
    <col min="10" max="16384" width="11.46484375" style="1"/>
  </cols>
  <sheetData>
    <row r="2" spans="1:10" ht="15" customHeight="1">
      <c r="C2" s="967" t="s">
        <v>1995</v>
      </c>
      <c r="D2" s="967"/>
      <c r="E2" s="967"/>
      <c r="F2" s="967"/>
      <c r="G2" s="967"/>
      <c r="H2" s="967"/>
      <c r="I2" s="967"/>
      <c r="J2" s="967"/>
    </row>
    <row r="3" spans="1:10" ht="15" customHeight="1">
      <c r="C3" s="967"/>
      <c r="D3" s="967"/>
      <c r="E3" s="967"/>
      <c r="F3" s="967"/>
      <c r="G3" s="967"/>
      <c r="H3" s="967"/>
      <c r="I3" s="967"/>
      <c r="J3" s="967"/>
    </row>
    <row r="4" spans="1:10">
      <c r="A4" s="250" t="s">
        <v>191</v>
      </c>
    </row>
    <row r="5" spans="1:10" ht="15.4">
      <c r="A5" s="43" t="s">
        <v>60</v>
      </c>
      <c r="C5" s="2"/>
      <c r="D5" s="2"/>
      <c r="E5" s="2"/>
      <c r="F5" s="2"/>
      <c r="G5" s="2"/>
    </row>
    <row r="6" spans="1:10">
      <c r="E6" s="2"/>
      <c r="F6" s="2"/>
      <c r="G6" s="2"/>
    </row>
    <row r="7" spans="1:10">
      <c r="C7" s="45"/>
      <c r="D7" s="591"/>
      <c r="E7" s="592" t="s">
        <v>204</v>
      </c>
      <c r="F7" s="592" t="s">
        <v>205</v>
      </c>
      <c r="G7" s="592" t="s">
        <v>206</v>
      </c>
      <c r="H7" s="592" t="s">
        <v>207</v>
      </c>
      <c r="I7" s="593" t="s">
        <v>208</v>
      </c>
    </row>
    <row r="8" spans="1:10" ht="25.5" customHeight="1" thickBot="1">
      <c r="C8" s="45"/>
      <c r="D8" s="1096" t="s">
        <v>736</v>
      </c>
      <c r="E8" s="1098" t="s">
        <v>737</v>
      </c>
      <c r="F8" s="1098"/>
      <c r="G8" s="1098"/>
      <c r="H8" s="1068" t="s">
        <v>738</v>
      </c>
      <c r="I8" s="1068" t="s">
        <v>739</v>
      </c>
    </row>
    <row r="9" spans="1:10" ht="36.75" customHeight="1" thickBot="1">
      <c r="C9" s="45"/>
      <c r="D9" s="1097"/>
      <c r="E9" s="212" t="s">
        <v>740</v>
      </c>
      <c r="F9" s="212" t="s">
        <v>741</v>
      </c>
      <c r="G9" s="212" t="s">
        <v>742</v>
      </c>
      <c r="H9" s="1045"/>
      <c r="I9" s="1045"/>
    </row>
    <row r="10" spans="1:10" ht="28.5" customHeight="1">
      <c r="C10" s="594">
        <v>1</v>
      </c>
      <c r="D10" s="595" t="s">
        <v>743</v>
      </c>
      <c r="E10" s="596">
        <v>953426</v>
      </c>
      <c r="F10" s="596">
        <v>1073483</v>
      </c>
      <c r="G10" s="596">
        <v>1531859</v>
      </c>
      <c r="H10" s="596">
        <v>177938</v>
      </c>
      <c r="I10" s="596">
        <v>2224230.1830000002</v>
      </c>
    </row>
    <row r="11" spans="1:10" ht="28.5" customHeight="1">
      <c r="C11" s="594">
        <v>2</v>
      </c>
      <c r="D11" s="597" t="s">
        <v>744</v>
      </c>
      <c r="E11" s="598">
        <v>66710</v>
      </c>
      <c r="F11" s="598">
        <v>70126</v>
      </c>
      <c r="G11" s="598">
        <v>51747</v>
      </c>
      <c r="H11" s="598">
        <v>7670</v>
      </c>
      <c r="I11" s="598">
        <v>95879.478000000003</v>
      </c>
    </row>
    <row r="12" spans="1:10" ht="28.5" customHeight="1">
      <c r="C12" s="594">
        <v>3</v>
      </c>
      <c r="D12" s="601" t="s">
        <v>745</v>
      </c>
      <c r="E12" s="598">
        <v>66710</v>
      </c>
      <c r="F12" s="598">
        <v>70126</v>
      </c>
      <c r="G12" s="598">
        <v>51747</v>
      </c>
      <c r="H12" s="656"/>
      <c r="I12" s="657"/>
    </row>
    <row r="13" spans="1:10" ht="28.5" customHeight="1">
      <c r="C13" s="594">
        <v>4</v>
      </c>
      <c r="D13" s="601" t="s">
        <v>746</v>
      </c>
      <c r="E13" s="598">
        <v>0</v>
      </c>
      <c r="F13" s="598">
        <v>0</v>
      </c>
      <c r="G13" s="598">
        <v>0</v>
      </c>
      <c r="H13" s="656"/>
      <c r="I13" s="658"/>
    </row>
    <row r="14" spans="1:10" ht="28.5" customHeight="1">
      <c r="C14" s="599">
        <v>5</v>
      </c>
      <c r="D14" s="600" t="s">
        <v>747</v>
      </c>
      <c r="E14" s="598">
        <v>0</v>
      </c>
      <c r="F14" s="598">
        <v>0</v>
      </c>
      <c r="G14" s="598">
        <v>0</v>
      </c>
      <c r="H14" s="598">
        <v>0</v>
      </c>
      <c r="I14" s="598">
        <v>0</v>
      </c>
    </row>
    <row r="15" spans="1:10">
      <c r="C15" s="45"/>
      <c r="D15" s="45"/>
      <c r="E15" s="45"/>
      <c r="F15" s="45"/>
      <c r="G15" s="45"/>
      <c r="H15" s="45"/>
      <c r="I15" s="45"/>
    </row>
    <row r="16" spans="1:10">
      <c r="D16" s="358" t="s">
        <v>1152</v>
      </c>
    </row>
  </sheetData>
  <mergeCells count="5">
    <mergeCell ref="C2:J3"/>
    <mergeCell ref="D8:D9"/>
    <mergeCell ref="E8:G8"/>
    <mergeCell ref="H8:H9"/>
    <mergeCell ref="I8:I9"/>
  </mergeCell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4" t="s">
        <v>1146</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4" tint="0.59999389629810485"/>
  </sheetPr>
  <dimension ref="A2:J16"/>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53.1328125" style="1" customWidth="1"/>
    <col min="5" max="5" width="11.46484375" style="1" customWidth="1"/>
    <col min="6" max="6" width="15" style="1" customWidth="1"/>
    <col min="7" max="7" width="14.53125" style="1" customWidth="1"/>
    <col min="8" max="16384" width="11.46484375" style="1"/>
  </cols>
  <sheetData>
    <row r="2" spans="1:10" ht="15" customHeight="1">
      <c r="C2" s="1085" t="s">
        <v>1996</v>
      </c>
      <c r="D2" s="1086"/>
      <c r="E2" s="1086"/>
      <c r="F2" s="1086"/>
      <c r="G2" s="1086"/>
      <c r="H2" s="1086"/>
      <c r="I2" s="1086"/>
    </row>
    <row r="3" spans="1:10" ht="15" customHeight="1">
      <c r="C3" s="1086"/>
      <c r="D3" s="1086"/>
      <c r="E3" s="1086"/>
      <c r="F3" s="1086"/>
      <c r="G3" s="1086"/>
      <c r="H3" s="1086"/>
      <c r="I3" s="1086"/>
    </row>
    <row r="4" spans="1:10">
      <c r="A4" s="250" t="s">
        <v>191</v>
      </c>
    </row>
    <row r="5" spans="1:10" ht="15.75" thickBot="1">
      <c r="A5" s="43"/>
      <c r="C5" s="2"/>
      <c r="D5" s="2"/>
      <c r="E5" s="2"/>
      <c r="F5" s="2"/>
      <c r="G5" s="2"/>
      <c r="H5" s="2"/>
      <c r="I5" s="2"/>
    </row>
    <row r="6" spans="1:10" ht="27.4" thickBot="1">
      <c r="D6" s="372" t="s">
        <v>1814</v>
      </c>
      <c r="E6" s="897" t="s">
        <v>2224</v>
      </c>
      <c r="F6" s="897" t="s">
        <v>2225</v>
      </c>
    </row>
    <row r="7" spans="1:10">
      <c r="A7" s="322"/>
      <c r="B7" s="322"/>
      <c r="C7" s="322"/>
      <c r="D7" s="602" t="s">
        <v>1815</v>
      </c>
      <c r="E7" s="899">
        <v>17872</v>
      </c>
      <c r="F7" s="899">
        <v>44302</v>
      </c>
      <c r="I7" s="322"/>
      <c r="J7" s="322"/>
    </row>
    <row r="8" spans="1:10">
      <c r="A8" s="322"/>
      <c r="B8" s="322"/>
      <c r="C8" s="322"/>
      <c r="D8" s="604" t="s">
        <v>1816</v>
      </c>
      <c r="E8" s="898">
        <v>1197639</v>
      </c>
      <c r="F8" s="898">
        <v>962942</v>
      </c>
      <c r="I8" s="322"/>
      <c r="J8" s="322"/>
    </row>
    <row r="9" spans="1:10" ht="25.5" customHeight="1">
      <c r="D9" s="370" t="s">
        <v>302</v>
      </c>
      <c r="E9" s="371">
        <v>1215511</v>
      </c>
      <c r="F9" s="371">
        <v>1007244</v>
      </c>
    </row>
    <row r="12" spans="1:10">
      <c r="D12" s="358" t="s">
        <v>1152</v>
      </c>
    </row>
    <row r="16" spans="1:10" ht="15.75">
      <c r="E16" s="249"/>
      <c r="F16" s="249"/>
    </row>
  </sheetData>
  <mergeCells count="1">
    <mergeCell ref="C2:I3"/>
  </mergeCells>
  <pageMargins left="0.7" right="0.7" top="0.75" bottom="0.75" header="0.3" footer="0.3"/>
  <pageSetup paperSize="9" orientation="portrait" r:id="rId1"/>
  <ignoredErrors>
    <ignoredError sqref="E6:F6" numberStoredAsText="1"/>
  </ignoredErrors>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4" tint="0.59999389629810485"/>
  </sheetPr>
  <dimension ref="A2:J37"/>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37.6640625" style="1" customWidth="1"/>
    <col min="5" max="5" width="15.86328125" style="1" customWidth="1"/>
    <col min="6" max="6" width="13.1328125" style="1" customWidth="1"/>
    <col min="7" max="7" width="17.1328125" style="1" customWidth="1"/>
    <col min="8" max="16384" width="11.46484375" style="1"/>
  </cols>
  <sheetData>
    <row r="2" spans="1:10" ht="15" customHeight="1">
      <c r="C2" s="1085" t="s">
        <v>1997</v>
      </c>
      <c r="D2" s="1086"/>
      <c r="E2" s="1086"/>
      <c r="F2" s="1086"/>
      <c r="G2" s="1086"/>
      <c r="H2" s="1086"/>
      <c r="I2" s="1086"/>
    </row>
    <row r="3" spans="1:10" ht="15" customHeight="1">
      <c r="C3" s="1086"/>
      <c r="D3" s="1086"/>
      <c r="E3" s="1086"/>
      <c r="F3" s="1086"/>
      <c r="G3" s="1086"/>
      <c r="H3" s="1086"/>
      <c r="I3" s="1086"/>
    </row>
    <row r="4" spans="1:10">
      <c r="A4" s="250" t="s">
        <v>191</v>
      </c>
    </row>
    <row r="5" spans="1:10" ht="24" customHeight="1">
      <c r="A5" s="43"/>
      <c r="C5" s="2"/>
      <c r="D5" s="2"/>
      <c r="E5" s="1100">
        <v>2023</v>
      </c>
      <c r="F5" s="1100"/>
      <c r="G5" s="1100"/>
      <c r="H5" s="2"/>
      <c r="I5" s="2"/>
    </row>
    <row r="6" spans="1:10" ht="27" customHeight="1">
      <c r="D6" s="860"/>
      <c r="E6" s="1099" t="s">
        <v>1817</v>
      </c>
      <c r="F6" s="1099"/>
      <c r="G6" s="1099" t="s">
        <v>1818</v>
      </c>
    </row>
    <row r="7" spans="1:10" ht="30" customHeight="1">
      <c r="A7" s="322"/>
      <c r="B7" s="322"/>
      <c r="C7" s="322"/>
      <c r="D7" s="861"/>
      <c r="E7" s="868" t="s">
        <v>1819</v>
      </c>
      <c r="F7" s="868" t="s">
        <v>1820</v>
      </c>
      <c r="G7" s="1099"/>
      <c r="I7" s="322"/>
      <c r="J7" s="322"/>
    </row>
    <row r="8" spans="1:10" ht="34.9">
      <c r="A8" s="322"/>
      <c r="B8" s="322"/>
      <c r="C8" s="322"/>
      <c r="D8" s="862" t="s">
        <v>1821</v>
      </c>
      <c r="E8" s="901">
        <v>102107</v>
      </c>
      <c r="F8" s="863"/>
      <c r="G8" s="863"/>
      <c r="I8" s="322"/>
      <c r="J8" s="322"/>
    </row>
    <row r="9" spans="1:10">
      <c r="D9" s="864" t="s">
        <v>1822</v>
      </c>
      <c r="E9" s="902">
        <v>17872</v>
      </c>
      <c r="F9" s="865" t="s">
        <v>248</v>
      </c>
      <c r="G9" s="865" t="s">
        <v>248</v>
      </c>
    </row>
    <row r="10" spans="1:10">
      <c r="D10" s="864" t="s">
        <v>1823</v>
      </c>
      <c r="E10" s="902">
        <v>84235</v>
      </c>
      <c r="F10" s="865" t="s">
        <v>248</v>
      </c>
      <c r="G10" s="865" t="s">
        <v>248</v>
      </c>
    </row>
    <row r="11" spans="1:10">
      <c r="D11" s="864" t="s">
        <v>1824</v>
      </c>
      <c r="E11" s="902"/>
      <c r="F11" s="865" t="s">
        <v>248</v>
      </c>
      <c r="G11" s="865" t="s">
        <v>248</v>
      </c>
    </row>
    <row r="12" spans="1:10" ht="23.25">
      <c r="D12" s="862" t="s">
        <v>280</v>
      </c>
      <c r="E12" s="901">
        <v>0</v>
      </c>
      <c r="F12" s="863" t="s">
        <v>248</v>
      </c>
      <c r="G12" s="863" t="s">
        <v>248</v>
      </c>
    </row>
    <row r="13" spans="1:10">
      <c r="D13" s="864" t="s">
        <v>1822</v>
      </c>
      <c r="E13" s="903">
        <v>0</v>
      </c>
      <c r="F13" s="866"/>
      <c r="G13" s="866"/>
    </row>
    <row r="14" spans="1:10">
      <c r="D14" s="864" t="s">
        <v>1823</v>
      </c>
      <c r="E14" s="904"/>
      <c r="F14" s="866"/>
      <c r="G14" s="866"/>
    </row>
    <row r="15" spans="1:10">
      <c r="D15" s="864" t="s">
        <v>1824</v>
      </c>
      <c r="E15" s="904"/>
      <c r="F15" s="866"/>
      <c r="G15" s="866"/>
    </row>
    <row r="16" spans="1:10" ht="23.25">
      <c r="D16" s="862" t="s">
        <v>1825</v>
      </c>
      <c r="E16" s="901">
        <v>645673</v>
      </c>
      <c r="F16" s="863" t="s">
        <v>248</v>
      </c>
      <c r="G16" s="863" t="s">
        <v>248</v>
      </c>
    </row>
    <row r="17" spans="4:7">
      <c r="D17" s="864" t="s">
        <v>1822</v>
      </c>
      <c r="E17" s="902"/>
      <c r="F17" s="865" t="s">
        <v>248</v>
      </c>
      <c r="G17" s="865" t="s">
        <v>248</v>
      </c>
    </row>
    <row r="18" spans="4:7">
      <c r="D18" s="864" t="s">
        <v>1823</v>
      </c>
      <c r="E18" s="902">
        <v>645673</v>
      </c>
      <c r="F18" s="865" t="s">
        <v>248</v>
      </c>
      <c r="G18" s="865" t="s">
        <v>248</v>
      </c>
    </row>
    <row r="19" spans="4:7">
      <c r="D19" s="864" t="s">
        <v>1824</v>
      </c>
      <c r="E19" s="902"/>
      <c r="F19" s="865" t="s">
        <v>248</v>
      </c>
      <c r="G19" s="865" t="s">
        <v>248</v>
      </c>
    </row>
    <row r="20" spans="4:7" ht="34.9">
      <c r="D20" s="862" t="s">
        <v>290</v>
      </c>
      <c r="E20" s="901">
        <v>467731</v>
      </c>
      <c r="F20" s="863" t="s">
        <v>248</v>
      </c>
      <c r="G20" s="863" t="s">
        <v>248</v>
      </c>
    </row>
    <row r="21" spans="4:7">
      <c r="D21" s="864" t="s">
        <v>1822</v>
      </c>
      <c r="E21" s="902"/>
      <c r="F21" s="865" t="s">
        <v>248</v>
      </c>
      <c r="G21" s="865" t="s">
        <v>248</v>
      </c>
    </row>
    <row r="22" spans="4:7">
      <c r="D22" s="864" t="s">
        <v>1823</v>
      </c>
      <c r="E22" s="902">
        <v>467731</v>
      </c>
      <c r="F22" s="865" t="s">
        <v>248</v>
      </c>
      <c r="G22" s="865" t="s">
        <v>248</v>
      </c>
    </row>
    <row r="23" spans="4:7">
      <c r="D23" s="864" t="s">
        <v>1824</v>
      </c>
      <c r="E23" s="900"/>
      <c r="F23" s="867" t="s">
        <v>248</v>
      </c>
      <c r="G23" s="867" t="s">
        <v>248</v>
      </c>
    </row>
    <row r="37" spans="3:3">
      <c r="C37" s="358" t="s">
        <v>1152</v>
      </c>
    </row>
  </sheetData>
  <mergeCells count="4">
    <mergeCell ref="C2:I3"/>
    <mergeCell ref="E6:F6"/>
    <mergeCell ref="G6:G7"/>
    <mergeCell ref="E5:G5"/>
  </mergeCells>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4" tint="0.59999389629810485"/>
  </sheetPr>
  <dimension ref="A2:H17"/>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44.6640625" style="1" customWidth="1"/>
    <col min="5" max="5" width="25.53125" style="1" customWidth="1"/>
    <col min="6" max="6" width="29.6640625" style="1" customWidth="1"/>
    <col min="7" max="7" width="14.53125" style="1" customWidth="1"/>
    <col min="8" max="16384" width="11.46484375" style="1"/>
  </cols>
  <sheetData>
    <row r="2" spans="1:8" ht="15" customHeight="1">
      <c r="C2" s="1085" t="s">
        <v>1998</v>
      </c>
      <c r="D2" s="1086"/>
      <c r="E2" s="1086"/>
      <c r="F2" s="1086"/>
      <c r="G2" s="1086"/>
    </row>
    <row r="3" spans="1:8" ht="15" customHeight="1">
      <c r="C3" s="1086"/>
      <c r="D3" s="1086"/>
      <c r="E3" s="1086"/>
      <c r="F3" s="1086"/>
      <c r="G3" s="1086"/>
    </row>
    <row r="4" spans="1:8">
      <c r="A4" s="250" t="s">
        <v>191</v>
      </c>
    </row>
    <row r="5" spans="1:8" ht="15.4">
      <c r="A5" s="43"/>
      <c r="C5" s="2"/>
      <c r="D5" s="2"/>
      <c r="E5" s="2"/>
      <c r="F5" s="2"/>
      <c r="G5" s="2"/>
    </row>
    <row r="6" spans="1:8" ht="15.4">
      <c r="A6" s="43"/>
      <c r="C6" s="2"/>
      <c r="D6" s="2"/>
      <c r="E6" s="2"/>
      <c r="F6" s="2"/>
      <c r="G6" s="2"/>
    </row>
    <row r="7" spans="1:8" ht="14.65" thickBot="1">
      <c r="E7" s="2"/>
      <c r="F7" s="2"/>
    </row>
    <row r="8" spans="1:8" ht="37.799999999999997" customHeight="1" thickBot="1">
      <c r="A8" s="322"/>
      <c r="B8" s="322"/>
      <c r="C8" s="322"/>
      <c r="D8" s="372" t="s">
        <v>1180</v>
      </c>
      <c r="E8" s="373" t="s">
        <v>1181</v>
      </c>
      <c r="F8" s="374" t="s">
        <v>1868</v>
      </c>
      <c r="H8" s="322"/>
    </row>
    <row r="9" spans="1:8" s="24" customFormat="1" ht="24.6" customHeight="1">
      <c r="A9" s="324"/>
      <c r="B9" s="324"/>
      <c r="C9" s="324"/>
      <c r="D9" s="602" t="s">
        <v>1182</v>
      </c>
      <c r="E9" s="603">
        <v>19110</v>
      </c>
      <c r="F9" s="603">
        <v>0</v>
      </c>
      <c r="H9" s="324"/>
    </row>
    <row r="10" spans="1:8" s="24" customFormat="1" ht="24.6" customHeight="1">
      <c r="D10" s="604" t="s">
        <v>1183</v>
      </c>
      <c r="E10" s="605">
        <v>-5123</v>
      </c>
      <c r="F10" s="605">
        <v>0</v>
      </c>
    </row>
    <row r="11" spans="1:8" ht="22.8" customHeight="1">
      <c r="D11" s="370" t="s">
        <v>302</v>
      </c>
      <c r="E11" s="371">
        <v>13987</v>
      </c>
      <c r="F11" s="371">
        <v>0</v>
      </c>
    </row>
    <row r="13" spans="1:8">
      <c r="D13" s="358" t="s">
        <v>1152</v>
      </c>
    </row>
    <row r="17" spans="4:6" ht="15.75">
      <c r="D17" s="249"/>
      <c r="E17" s="249"/>
      <c r="F17" s="249"/>
    </row>
  </sheetData>
  <mergeCells count="1">
    <mergeCell ref="C2:G3"/>
  </mergeCell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4" t="s">
        <v>1147</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4" tint="0.59999389629810485"/>
  </sheetPr>
  <dimension ref="A2:K16"/>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22.1328125" style="1" customWidth="1"/>
    <col min="5" max="5" width="24" style="1" bestFit="1" customWidth="1"/>
    <col min="6" max="6" width="15" style="1" customWidth="1"/>
    <col min="7" max="7" width="14.53125" style="1" customWidth="1"/>
    <col min="8" max="16384" width="11.46484375" style="1"/>
  </cols>
  <sheetData>
    <row r="2" spans="1:11" ht="15" customHeight="1">
      <c r="C2" s="967" t="s">
        <v>1999</v>
      </c>
      <c r="D2" s="984"/>
      <c r="E2" s="984"/>
      <c r="F2" s="984"/>
      <c r="G2" s="984"/>
      <c r="H2" s="984"/>
      <c r="I2" s="984"/>
      <c r="J2" s="984"/>
    </row>
    <row r="3" spans="1:11" ht="15" customHeight="1">
      <c r="C3" s="984"/>
      <c r="D3" s="984"/>
      <c r="E3" s="984"/>
      <c r="F3" s="984"/>
      <c r="G3" s="984"/>
      <c r="H3" s="984"/>
      <c r="I3" s="984"/>
      <c r="J3" s="984"/>
    </row>
    <row r="4" spans="1:11">
      <c r="A4" s="250" t="s">
        <v>191</v>
      </c>
    </row>
    <row r="5" spans="1:11" ht="15.4">
      <c r="A5" s="43"/>
      <c r="C5" s="2"/>
      <c r="D5" s="2"/>
      <c r="E5" s="2"/>
      <c r="F5" s="2"/>
      <c r="G5" s="2"/>
      <c r="H5" s="2"/>
      <c r="I5" s="2"/>
      <c r="J5" s="2"/>
    </row>
    <row r="6" spans="1:11">
      <c r="E6" s="2"/>
      <c r="F6" s="2"/>
    </row>
    <row r="7" spans="1:11" ht="40.9" thickBot="1">
      <c r="A7" s="322"/>
      <c r="B7" s="322"/>
      <c r="C7" s="322"/>
      <c r="D7" s="606"/>
      <c r="E7" s="2"/>
      <c r="F7" s="607" t="s">
        <v>1342</v>
      </c>
      <c r="G7" s="607" t="s">
        <v>1343</v>
      </c>
      <c r="J7" s="322"/>
      <c r="K7" s="322"/>
    </row>
    <row r="8" spans="1:11">
      <c r="A8" s="322"/>
      <c r="B8" s="322"/>
      <c r="C8" s="322"/>
      <c r="D8" s="608"/>
      <c r="E8" s="608"/>
      <c r="F8" s="608"/>
      <c r="G8" s="608"/>
      <c r="J8" s="322"/>
      <c r="K8" s="322"/>
    </row>
    <row r="9" spans="1:11">
      <c r="D9" s="1101" t="s">
        <v>1344</v>
      </c>
      <c r="E9" s="610" t="s">
        <v>1345</v>
      </c>
      <c r="F9" s="609">
        <v>4.1761438157563147</v>
      </c>
      <c r="G9" s="1103">
        <v>10</v>
      </c>
    </row>
    <row r="10" spans="1:11">
      <c r="D10" s="1102"/>
      <c r="E10" s="611" t="s">
        <v>1346</v>
      </c>
      <c r="F10" s="609">
        <v>4</v>
      </c>
      <c r="G10" s="1104"/>
    </row>
    <row r="11" spans="1:11">
      <c r="D11" s="1102" t="s">
        <v>1347</v>
      </c>
      <c r="E11" s="611" t="s">
        <v>1345</v>
      </c>
      <c r="F11" s="609">
        <v>3.269877103414871</v>
      </c>
      <c r="G11" s="1104"/>
    </row>
    <row r="12" spans="1:11">
      <c r="D12" s="1102"/>
      <c r="E12" s="611" t="s">
        <v>1346</v>
      </c>
      <c r="F12" s="609">
        <v>1.7</v>
      </c>
      <c r="G12" s="1105"/>
    </row>
    <row r="16" spans="1:11" ht="15.75">
      <c r="D16" s="249"/>
      <c r="E16" s="249"/>
      <c r="F16" s="249"/>
    </row>
  </sheetData>
  <mergeCells count="4">
    <mergeCell ref="C2:J3"/>
    <mergeCell ref="D9:D10"/>
    <mergeCell ref="G9:G12"/>
    <mergeCell ref="D11:D12"/>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4" tint="0.59999389629810485"/>
  </sheetPr>
  <dimension ref="A2:K16"/>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32.33203125" style="1" customWidth="1"/>
    <col min="5" max="8" width="16.46484375" style="1" customWidth="1"/>
    <col min="9" max="16384" width="11.46484375" style="1"/>
  </cols>
  <sheetData>
    <row r="2" spans="1:11" ht="15" customHeight="1">
      <c r="C2" s="967" t="s">
        <v>2000</v>
      </c>
      <c r="D2" s="984"/>
      <c r="E2" s="984"/>
      <c r="F2" s="984"/>
      <c r="G2" s="984"/>
      <c r="H2" s="984"/>
      <c r="I2" s="984"/>
      <c r="J2" s="984"/>
    </row>
    <row r="3" spans="1:11" ht="15" customHeight="1">
      <c r="C3" s="984"/>
      <c r="D3" s="984"/>
      <c r="E3" s="984"/>
      <c r="F3" s="984"/>
      <c r="G3" s="984"/>
      <c r="H3" s="984"/>
      <c r="I3" s="984"/>
      <c r="J3" s="984"/>
    </row>
    <row r="4" spans="1:11">
      <c r="A4" s="250" t="s">
        <v>191</v>
      </c>
    </row>
    <row r="5" spans="1:11" ht="15.4">
      <c r="A5" s="43"/>
      <c r="C5" s="2"/>
      <c r="D5" s="2"/>
      <c r="E5" s="2"/>
      <c r="F5" s="2"/>
      <c r="G5" s="2"/>
      <c r="H5" s="2"/>
      <c r="I5" s="2"/>
      <c r="J5" s="2"/>
    </row>
    <row r="6" spans="1:11">
      <c r="E6" s="2"/>
      <c r="F6" s="2"/>
    </row>
    <row r="7" spans="1:11" ht="32.25" customHeight="1" thickBot="1">
      <c r="A7" s="322"/>
      <c r="B7" s="322"/>
      <c r="C7" s="322"/>
      <c r="D7" s="1068" t="s">
        <v>1348</v>
      </c>
      <c r="E7" s="1037" t="s">
        <v>1349</v>
      </c>
      <c r="F7" s="1037"/>
      <c r="G7" s="1037" t="s">
        <v>1350</v>
      </c>
      <c r="H7" s="1037"/>
      <c r="J7" s="322"/>
      <c r="K7" s="322"/>
    </row>
    <row r="8" spans="1:11" ht="31.5" customHeight="1" thickBot="1">
      <c r="A8" s="322"/>
      <c r="B8" s="322"/>
      <c r="C8" s="322"/>
      <c r="D8" s="1045"/>
      <c r="E8" s="615">
        <f>+[1]IRRBB1!D5</f>
        <v>45261</v>
      </c>
      <c r="F8" s="615">
        <f>+[1]IRRBB1!E5</f>
        <v>44896</v>
      </c>
      <c r="G8" s="615">
        <f>+[1]IRRBB1!F5</f>
        <v>45261</v>
      </c>
      <c r="H8" s="615">
        <f>+[1]IRRBB1!G5</f>
        <v>44896</v>
      </c>
      <c r="J8" s="322"/>
      <c r="K8" s="322"/>
    </row>
    <row r="9" spans="1:11" ht="27.75" customHeight="1">
      <c r="D9" s="612" t="s">
        <v>1351</v>
      </c>
      <c r="E9" s="613">
        <v>2.7699999999999999E-2</v>
      </c>
      <c r="F9" s="613">
        <v>4.2999999999999997E-2</v>
      </c>
      <c r="G9" s="613">
        <v>9.06E-2</v>
      </c>
      <c r="H9" s="613">
        <v>7.4999999999999997E-2</v>
      </c>
    </row>
    <row r="10" spans="1:11" ht="27.75" customHeight="1">
      <c r="D10" s="577" t="s">
        <v>1352</v>
      </c>
      <c r="E10" s="614">
        <v>-3.3799999999999997E-2</v>
      </c>
      <c r="F10" s="614">
        <v>-4.2999999999999997E-2</v>
      </c>
      <c r="G10" s="614">
        <v>-0.1139</v>
      </c>
      <c r="H10" s="614">
        <v>-6.4000000000000001E-2</v>
      </c>
    </row>
    <row r="11" spans="1:11" ht="27.75" customHeight="1">
      <c r="D11" s="577" t="s">
        <v>1353</v>
      </c>
      <c r="E11" s="614">
        <v>2.8400000000000002E-2</v>
      </c>
      <c r="F11" s="614">
        <v>2.1000000000000001E-2</v>
      </c>
      <c r="G11" s="796"/>
      <c r="H11" s="796"/>
    </row>
    <row r="12" spans="1:11" ht="27.75" customHeight="1">
      <c r="D12" s="577" t="s">
        <v>1354</v>
      </c>
      <c r="E12" s="614">
        <v>-8.6999999999999994E-3</v>
      </c>
      <c r="F12" s="614">
        <v>-1.2999999999999999E-2</v>
      </c>
      <c r="G12" s="796"/>
      <c r="H12" s="796"/>
    </row>
    <row r="13" spans="1:11" ht="27.75" customHeight="1">
      <c r="D13" s="577" t="s">
        <v>1355</v>
      </c>
      <c r="E13" s="614">
        <v>8.9999999999999998E-4</v>
      </c>
      <c r="F13" s="614">
        <v>-2.9999999999999997E-4</v>
      </c>
      <c r="G13" s="796"/>
      <c r="H13" s="796"/>
    </row>
    <row r="14" spans="1:11" ht="27.75" customHeight="1">
      <c r="D14" s="577" t="s">
        <v>1356</v>
      </c>
      <c r="E14" s="614">
        <v>-4.0000000000000001E-3</v>
      </c>
      <c r="F14" s="614">
        <v>5.0000000000000002E-5</v>
      </c>
      <c r="G14" s="796"/>
      <c r="H14" s="796"/>
    </row>
    <row r="16" spans="1:11">
      <c r="D16" s="1106" t="s">
        <v>1357</v>
      </c>
      <c r="E16" s="1106"/>
      <c r="F16" s="1106"/>
      <c r="G16" s="1106"/>
      <c r="H16" s="1106"/>
    </row>
  </sheetData>
  <mergeCells count="5">
    <mergeCell ref="C2:J3"/>
    <mergeCell ref="D7:D8"/>
    <mergeCell ref="E7:F7"/>
    <mergeCell ref="G7:H7"/>
    <mergeCell ref="D16:H1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2:J44"/>
  <sheetViews>
    <sheetView workbookViewId="0"/>
  </sheetViews>
  <sheetFormatPr baseColWidth="10" defaultColWidth="11.46484375" defaultRowHeight="14.25"/>
  <cols>
    <col min="1" max="1" width="12.1328125" style="1" customWidth="1"/>
    <col min="2" max="2" width="3.6640625" style="1" customWidth="1"/>
    <col min="3" max="3" width="4.6640625" style="1" customWidth="1"/>
    <col min="4" max="4" width="50.46484375" style="1" customWidth="1"/>
    <col min="5" max="5" width="11.53125" style="1" bestFit="1" customWidth="1"/>
    <col min="6" max="6" width="12" style="1" bestFit="1" customWidth="1"/>
    <col min="7" max="7" width="11.53125" style="1" bestFit="1" customWidth="1"/>
    <col min="8" max="8" width="13.46484375" style="1" customWidth="1"/>
    <col min="9" max="9" width="11.53125" style="1" bestFit="1" customWidth="1"/>
    <col min="10" max="16384" width="11.46484375" style="1"/>
  </cols>
  <sheetData>
    <row r="2" spans="1:10">
      <c r="C2" s="967" t="s">
        <v>194</v>
      </c>
      <c r="D2" s="967"/>
      <c r="E2" s="967"/>
      <c r="F2" s="967"/>
      <c r="G2" s="967"/>
      <c r="H2" s="967"/>
      <c r="I2" s="967"/>
      <c r="J2" s="967"/>
    </row>
    <row r="3" spans="1:10">
      <c r="C3" s="967"/>
      <c r="D3" s="967"/>
      <c r="E3" s="967"/>
      <c r="F3" s="967"/>
      <c r="G3" s="967"/>
      <c r="H3" s="967"/>
      <c r="I3" s="967"/>
      <c r="J3" s="967"/>
    </row>
    <row r="4" spans="1:10">
      <c r="A4" s="251" t="s">
        <v>191</v>
      </c>
    </row>
    <row r="5" spans="1:10" ht="15.4">
      <c r="A5" s="43" t="s">
        <v>1297</v>
      </c>
      <c r="C5" s="25"/>
      <c r="D5" s="25"/>
      <c r="E5" s="25"/>
      <c r="F5" s="25"/>
      <c r="G5" s="25"/>
      <c r="H5" s="25"/>
      <c r="I5" s="25"/>
    </row>
    <row r="6" spans="1:10">
      <c r="C6" s="26"/>
      <c r="D6" s="26"/>
      <c r="E6" s="46" t="s">
        <v>204</v>
      </c>
      <c r="F6" s="46" t="s">
        <v>205</v>
      </c>
      <c r="G6" s="46" t="s">
        <v>206</v>
      </c>
      <c r="H6" s="46" t="s">
        <v>207</v>
      </c>
      <c r="I6" s="46" t="s">
        <v>208</v>
      </c>
    </row>
    <row r="7" spans="1:10" ht="14.65" thickBot="1">
      <c r="C7" s="26"/>
      <c r="D7" s="26"/>
      <c r="E7" s="971" t="s">
        <v>302</v>
      </c>
      <c r="F7" s="973" t="s">
        <v>303</v>
      </c>
      <c r="G7" s="973"/>
      <c r="H7" s="973"/>
      <c r="I7" s="973"/>
    </row>
    <row r="8" spans="1:10" ht="34.9">
      <c r="C8" s="28"/>
      <c r="D8" s="26"/>
      <c r="E8" s="972"/>
      <c r="F8" s="447" t="s">
        <v>304</v>
      </c>
      <c r="G8" s="447" t="s">
        <v>305</v>
      </c>
      <c r="H8" s="447" t="s">
        <v>306</v>
      </c>
      <c r="I8" s="447" t="s">
        <v>307</v>
      </c>
    </row>
    <row r="9" spans="1:10" ht="31.5" customHeight="1">
      <c r="C9" s="46">
        <v>1</v>
      </c>
      <c r="D9" s="47" t="s">
        <v>308</v>
      </c>
      <c r="E9" s="48">
        <v>72374060.482067227</v>
      </c>
      <c r="F9" s="49">
        <v>71258183.482067227</v>
      </c>
      <c r="G9" s="49">
        <v>0</v>
      </c>
      <c r="H9" s="49">
        <v>1115877</v>
      </c>
      <c r="I9" s="49">
        <v>337173</v>
      </c>
    </row>
    <row r="10" spans="1:10" ht="31.5" customHeight="1">
      <c r="C10" s="46">
        <v>2</v>
      </c>
      <c r="D10" s="47" t="s">
        <v>309</v>
      </c>
      <c r="E10" s="48">
        <v>1109591.6737499982</v>
      </c>
      <c r="F10" s="49">
        <v>113608.67375</v>
      </c>
      <c r="G10" s="49">
        <v>0</v>
      </c>
      <c r="H10" s="49">
        <v>995983</v>
      </c>
      <c r="I10" s="49">
        <v>338851</v>
      </c>
    </row>
    <row r="11" spans="1:10" ht="31.5" customHeight="1">
      <c r="C11" s="46">
        <v>3</v>
      </c>
      <c r="D11" s="47" t="s">
        <v>310</v>
      </c>
      <c r="E11" s="48">
        <v>71264468.808317229</v>
      </c>
      <c r="F11" s="49">
        <v>71144574.808317229</v>
      </c>
      <c r="G11" s="49">
        <v>0</v>
      </c>
      <c r="H11" s="49">
        <v>119894</v>
      </c>
      <c r="I11" s="49">
        <v>-1678</v>
      </c>
    </row>
    <row r="12" spans="1:10" ht="31.5" customHeight="1">
      <c r="C12" s="46">
        <v>4</v>
      </c>
      <c r="D12" s="50" t="s">
        <v>311</v>
      </c>
      <c r="E12" s="51" t="s">
        <v>2045</v>
      </c>
      <c r="F12" s="52">
        <v>14081063.189999999</v>
      </c>
      <c r="G12" s="52">
        <v>0</v>
      </c>
      <c r="H12" s="52">
        <v>0</v>
      </c>
      <c r="I12" s="741" t="s">
        <v>2045</v>
      </c>
    </row>
    <row r="13" spans="1:10">
      <c r="C13" s="46">
        <v>5</v>
      </c>
      <c r="D13" s="53" t="s">
        <v>312</v>
      </c>
      <c r="E13" s="54" t="s">
        <v>2045</v>
      </c>
      <c r="F13" s="55">
        <v>-2741.81</v>
      </c>
      <c r="G13" s="55" t="s">
        <v>2045</v>
      </c>
      <c r="H13" s="55" t="s">
        <v>2045</v>
      </c>
      <c r="I13" s="742" t="s">
        <v>2045</v>
      </c>
    </row>
    <row r="14" spans="1:10" ht="23.25">
      <c r="C14" s="46">
        <v>6</v>
      </c>
      <c r="D14" s="56" t="s">
        <v>313</v>
      </c>
      <c r="E14" s="57" t="s">
        <v>2045</v>
      </c>
      <c r="F14" s="58" t="s">
        <v>2045</v>
      </c>
      <c r="G14" s="58" t="s">
        <v>2045</v>
      </c>
      <c r="H14" s="58">
        <v>-13983</v>
      </c>
      <c r="I14" s="743" t="s">
        <v>2045</v>
      </c>
    </row>
    <row r="15" spans="1:10">
      <c r="C15" s="46">
        <v>7</v>
      </c>
      <c r="D15" s="56" t="s">
        <v>314</v>
      </c>
      <c r="E15" s="57" t="s">
        <v>2045</v>
      </c>
      <c r="F15" s="58" t="s">
        <v>2045</v>
      </c>
      <c r="G15" s="58" t="s">
        <v>2045</v>
      </c>
      <c r="H15" s="58" t="s">
        <v>2045</v>
      </c>
      <c r="I15" s="743" t="s">
        <v>2045</v>
      </c>
    </row>
    <row r="16" spans="1:10" ht="23.25">
      <c r="C16" s="46">
        <v>8</v>
      </c>
      <c r="D16" s="56" t="s">
        <v>315</v>
      </c>
      <c r="E16" s="57" t="s">
        <v>2045</v>
      </c>
      <c r="F16" s="58">
        <v>-510578.42700000107</v>
      </c>
      <c r="G16" s="58" t="s">
        <v>2045</v>
      </c>
      <c r="H16" s="58">
        <v>-784964</v>
      </c>
      <c r="I16" s="743" t="s">
        <v>2045</v>
      </c>
    </row>
    <row r="17" spans="3:9">
      <c r="C17" s="46">
        <v>9</v>
      </c>
      <c r="D17" s="56" t="s">
        <v>316</v>
      </c>
      <c r="E17" s="57" t="s">
        <v>2045</v>
      </c>
      <c r="F17" s="58">
        <v>-11179885.276999995</v>
      </c>
      <c r="G17" s="58" t="s">
        <v>2045</v>
      </c>
      <c r="H17" s="58" t="s">
        <v>2045</v>
      </c>
      <c r="I17" s="743" t="s">
        <v>2045</v>
      </c>
    </row>
    <row r="18" spans="3:9">
      <c r="C18" s="46">
        <v>10</v>
      </c>
      <c r="D18" s="56" t="s">
        <v>317</v>
      </c>
      <c r="E18" s="57" t="s">
        <v>2045</v>
      </c>
      <c r="F18" s="58" t="s">
        <v>2045</v>
      </c>
      <c r="G18" s="58" t="s">
        <v>2045</v>
      </c>
      <c r="H18" s="58" t="s">
        <v>2045</v>
      </c>
      <c r="I18" s="743" t="s">
        <v>2045</v>
      </c>
    </row>
    <row r="19" spans="3:9">
      <c r="C19" s="46">
        <v>11</v>
      </c>
      <c r="D19" s="59" t="s">
        <v>318</v>
      </c>
      <c r="E19" s="60" t="s">
        <v>2045</v>
      </c>
      <c r="F19" s="61">
        <v>-120423.91031722724</v>
      </c>
      <c r="G19" s="61" t="s">
        <v>2045</v>
      </c>
      <c r="H19" s="61">
        <v>679053</v>
      </c>
      <c r="I19" s="744" t="s">
        <v>2045</v>
      </c>
    </row>
    <row r="20" spans="3:9" ht="25.5" customHeight="1">
      <c r="C20" s="46">
        <v>12</v>
      </c>
      <c r="D20" s="62" t="s">
        <v>319</v>
      </c>
      <c r="E20" s="63" t="s">
        <v>2045</v>
      </c>
      <c r="F20" s="63">
        <v>73412008.574000001</v>
      </c>
      <c r="G20" s="63">
        <v>0</v>
      </c>
      <c r="H20" s="63">
        <v>0</v>
      </c>
      <c r="I20" s="63">
        <v>-1678</v>
      </c>
    </row>
    <row r="21" spans="3:9">
      <c r="C21" s="26"/>
      <c r="D21" s="26"/>
      <c r="E21" s="26"/>
      <c r="F21" s="26"/>
      <c r="G21" s="26"/>
      <c r="H21" s="26"/>
      <c r="I21" s="26"/>
    </row>
    <row r="22" spans="3:9">
      <c r="C22" s="2"/>
      <c r="D22" s="358" t="s">
        <v>1152</v>
      </c>
      <c r="E22" s="2"/>
      <c r="F22" s="2"/>
      <c r="G22" s="2"/>
      <c r="H22" s="2"/>
      <c r="I22" s="2"/>
    </row>
    <row r="23" spans="3:9">
      <c r="C23" s="2"/>
      <c r="D23" s="2"/>
      <c r="E23" s="2"/>
      <c r="F23" s="2"/>
      <c r="G23" s="2"/>
      <c r="H23" s="2"/>
      <c r="I23" s="2"/>
    </row>
    <row r="24" spans="3:9">
      <c r="C24" s="2"/>
      <c r="D24" s="2"/>
      <c r="E24" s="2"/>
      <c r="F24" s="2"/>
      <c r="G24" s="2"/>
      <c r="H24" s="2"/>
      <c r="I24" s="2"/>
    </row>
    <row r="25" spans="3:9">
      <c r="C25" s="2"/>
      <c r="D25" s="2"/>
      <c r="E25" s="2"/>
      <c r="F25" s="2"/>
      <c r="G25" s="2"/>
      <c r="H25" s="2"/>
      <c r="I25" s="2"/>
    </row>
    <row r="26" spans="3:9">
      <c r="C26" s="2"/>
      <c r="D26" s="2"/>
      <c r="E26" s="2"/>
      <c r="F26" s="2"/>
      <c r="G26" s="2"/>
      <c r="H26" s="2"/>
      <c r="I26" s="2"/>
    </row>
    <row r="27" spans="3:9">
      <c r="C27" s="2"/>
      <c r="D27" s="2"/>
      <c r="E27" s="2"/>
      <c r="F27" s="2"/>
      <c r="G27" s="2"/>
      <c r="H27" s="2"/>
      <c r="I27" s="2"/>
    </row>
    <row r="28" spans="3:9">
      <c r="C28" s="2"/>
      <c r="D28" s="2"/>
      <c r="E28" s="2"/>
      <c r="F28" s="2"/>
      <c r="G28" s="2"/>
      <c r="H28" s="2"/>
      <c r="I28" s="2"/>
    </row>
    <row r="29" spans="3:9">
      <c r="C29" s="2"/>
      <c r="D29" s="2"/>
      <c r="E29" s="2"/>
      <c r="F29" s="2"/>
      <c r="G29" s="2"/>
      <c r="H29" s="2"/>
      <c r="I29" s="2"/>
    </row>
    <row r="30" spans="3:9">
      <c r="C30" s="2"/>
      <c r="D30" s="2"/>
      <c r="E30" s="2"/>
      <c r="F30" s="2"/>
      <c r="G30" s="2"/>
      <c r="H30" s="2"/>
      <c r="I30" s="2"/>
    </row>
    <row r="31" spans="3:9">
      <c r="C31" s="2"/>
      <c r="D31" s="2"/>
      <c r="E31" s="2"/>
      <c r="F31" s="2"/>
      <c r="G31" s="2"/>
      <c r="H31" s="2"/>
      <c r="I31" s="2"/>
    </row>
    <row r="32" spans="3:9">
      <c r="C32" s="2"/>
      <c r="D32" s="2"/>
      <c r="E32" s="2"/>
      <c r="F32" s="2"/>
      <c r="G32" s="2"/>
      <c r="H32" s="2"/>
      <c r="I32" s="2"/>
    </row>
    <row r="33" spans="3:9">
      <c r="C33" s="2"/>
      <c r="D33" s="2"/>
      <c r="E33" s="2"/>
      <c r="F33" s="2"/>
      <c r="G33" s="2"/>
      <c r="H33" s="2"/>
      <c r="I33" s="2"/>
    </row>
    <row r="34" spans="3:9">
      <c r="C34" s="2"/>
      <c r="D34" s="2"/>
      <c r="E34" s="2"/>
      <c r="F34" s="2"/>
      <c r="G34" s="2"/>
      <c r="H34" s="2"/>
      <c r="I34" s="2"/>
    </row>
    <row r="35" spans="3:9">
      <c r="C35" s="2"/>
      <c r="D35" s="2"/>
      <c r="E35" s="2"/>
      <c r="F35" s="2"/>
      <c r="G35" s="2"/>
      <c r="H35" s="2"/>
      <c r="I35" s="2"/>
    </row>
    <row r="36" spans="3:9">
      <c r="C36" s="2"/>
      <c r="D36" s="2"/>
      <c r="E36" s="2"/>
      <c r="F36" s="2"/>
      <c r="G36" s="2"/>
      <c r="H36" s="2"/>
      <c r="I36" s="2"/>
    </row>
    <row r="37" spans="3:9">
      <c r="C37" s="2"/>
      <c r="D37" s="2"/>
      <c r="E37" s="2"/>
      <c r="F37" s="2"/>
      <c r="G37" s="2"/>
      <c r="H37" s="2"/>
      <c r="I37" s="2"/>
    </row>
    <row r="38" spans="3:9">
      <c r="C38" s="2"/>
      <c r="D38" s="2"/>
      <c r="E38" s="2"/>
      <c r="F38" s="2"/>
      <c r="G38" s="2"/>
      <c r="H38" s="2"/>
      <c r="I38" s="2"/>
    </row>
    <row r="39" spans="3:9">
      <c r="C39" s="2"/>
      <c r="D39" s="2"/>
      <c r="E39" s="2"/>
      <c r="F39" s="2"/>
      <c r="G39" s="2"/>
      <c r="H39" s="2"/>
      <c r="I39" s="2"/>
    </row>
    <row r="40" spans="3:9">
      <c r="C40" s="2"/>
      <c r="D40" s="2"/>
      <c r="E40" s="2"/>
      <c r="F40" s="2"/>
      <c r="G40" s="2"/>
      <c r="H40" s="2"/>
      <c r="I40" s="2"/>
    </row>
    <row r="41" spans="3:9">
      <c r="C41" s="2"/>
      <c r="D41" s="2"/>
      <c r="E41" s="2"/>
      <c r="F41" s="2"/>
      <c r="G41" s="2"/>
      <c r="H41" s="2"/>
      <c r="I41" s="2"/>
    </row>
    <row r="42" spans="3:9">
      <c r="C42" s="2"/>
      <c r="D42" s="2"/>
      <c r="E42" s="2"/>
      <c r="F42" s="2"/>
      <c r="G42" s="2"/>
      <c r="H42" s="2"/>
      <c r="I42" s="2"/>
    </row>
    <row r="43" spans="3:9">
      <c r="C43" s="2"/>
      <c r="D43" s="2"/>
      <c r="E43" s="2"/>
      <c r="F43" s="2"/>
      <c r="G43" s="2"/>
      <c r="H43" s="2"/>
      <c r="I43" s="2"/>
    </row>
    <row r="44" spans="3:9">
      <c r="C44" s="2"/>
      <c r="D44" s="2"/>
      <c r="E44" s="2"/>
      <c r="F44" s="2"/>
      <c r="G44" s="2"/>
      <c r="H44" s="2"/>
      <c r="I44" s="2"/>
    </row>
  </sheetData>
  <mergeCells count="3">
    <mergeCell ref="C2:J3"/>
    <mergeCell ref="E7:E8"/>
    <mergeCell ref="F7:I7"/>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4" t="s">
        <v>1148</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4" tint="0.59999389629810485"/>
  </sheetPr>
  <dimension ref="A2:M19"/>
  <sheetViews>
    <sheetView zoomScale="85" zoomScaleNormal="85"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32.33203125" style="1" customWidth="1"/>
    <col min="5" max="5" width="11.46484375" style="1" customWidth="1"/>
    <col min="6" max="6" width="15" style="1" customWidth="1"/>
    <col min="7" max="7" width="14.53125" style="1" customWidth="1"/>
    <col min="8" max="8" width="14.6640625" style="1" customWidth="1"/>
    <col min="9" max="9" width="11.46484375" style="1"/>
    <col min="10" max="10" width="14.6640625" style="1" customWidth="1"/>
    <col min="11" max="11" width="11.46484375" style="1"/>
    <col min="12" max="12" width="14.53125" style="1" customWidth="1"/>
    <col min="13" max="16384" width="11.46484375" style="1"/>
  </cols>
  <sheetData>
    <row r="2" spans="1:13" ht="15" customHeight="1">
      <c r="C2" s="967" t="s">
        <v>2001</v>
      </c>
      <c r="D2" s="967"/>
      <c r="E2" s="967"/>
      <c r="F2" s="967"/>
      <c r="G2" s="967"/>
      <c r="H2" s="967"/>
      <c r="I2" s="967"/>
      <c r="J2" s="967"/>
      <c r="K2" s="967"/>
      <c r="L2" s="967"/>
      <c r="M2" s="967"/>
    </row>
    <row r="3" spans="1:13" ht="15" customHeight="1">
      <c r="C3" s="967"/>
      <c r="D3" s="967"/>
      <c r="E3" s="967"/>
      <c r="F3" s="967"/>
      <c r="G3" s="967"/>
      <c r="H3" s="967"/>
      <c r="I3" s="967"/>
      <c r="J3" s="967"/>
      <c r="K3" s="967"/>
      <c r="L3" s="967"/>
      <c r="M3" s="967"/>
    </row>
    <row r="4" spans="1:13">
      <c r="A4" s="250" t="s">
        <v>191</v>
      </c>
    </row>
    <row r="5" spans="1:13" ht="15.4">
      <c r="A5" s="43" t="s">
        <v>1359</v>
      </c>
      <c r="C5" s="2"/>
      <c r="D5" s="2"/>
      <c r="E5" s="2"/>
      <c r="F5" s="2"/>
      <c r="G5" s="2"/>
      <c r="H5" s="2"/>
      <c r="I5" s="2"/>
    </row>
    <row r="6" spans="1:13" ht="39.75" customHeight="1" thickBot="1">
      <c r="A6" s="322"/>
      <c r="B6" s="322"/>
      <c r="C6" s="380"/>
      <c r="D6" s="381"/>
      <c r="E6" s="1107" t="s">
        <v>1184</v>
      </c>
      <c r="F6" s="1107"/>
      <c r="G6" s="1107" t="s">
        <v>1185</v>
      </c>
      <c r="H6" s="1107"/>
      <c r="I6" s="1107" t="s">
        <v>1186</v>
      </c>
      <c r="J6" s="1107"/>
      <c r="K6" s="1107" t="s">
        <v>1187</v>
      </c>
      <c r="L6" s="1107"/>
    </row>
    <row r="7" spans="1:13" ht="69.75" customHeight="1" thickBot="1">
      <c r="C7" s="380"/>
      <c r="D7" s="380"/>
      <c r="E7" s="379"/>
      <c r="F7" s="390" t="s">
        <v>1188</v>
      </c>
      <c r="G7" s="618"/>
      <c r="H7" s="390" t="s">
        <v>1188</v>
      </c>
      <c r="I7" s="619"/>
      <c r="J7" s="390" t="s">
        <v>1189</v>
      </c>
      <c r="K7" s="619"/>
      <c r="L7" s="390" t="s">
        <v>1189</v>
      </c>
    </row>
    <row r="8" spans="1:13" hidden="1">
      <c r="C8" s="380"/>
      <c r="D8" s="382"/>
      <c r="E8" s="383" t="s">
        <v>1037</v>
      </c>
      <c r="F8" s="383" t="s">
        <v>1041</v>
      </c>
      <c r="G8" s="383" t="s">
        <v>1043</v>
      </c>
      <c r="H8" s="383" t="s">
        <v>1045</v>
      </c>
      <c r="I8" s="383" t="s">
        <v>1047</v>
      </c>
      <c r="J8" s="383" t="s">
        <v>1051</v>
      </c>
      <c r="K8" s="383" t="s">
        <v>1053</v>
      </c>
      <c r="L8" s="383" t="s">
        <v>1055</v>
      </c>
    </row>
    <row r="9" spans="1:13" s="24" customFormat="1" ht="34.5" customHeight="1">
      <c r="C9" s="387" t="s">
        <v>1037</v>
      </c>
      <c r="D9" s="401" t="s">
        <v>1190</v>
      </c>
      <c r="E9" s="616">
        <v>19871839</v>
      </c>
      <c r="F9" s="616">
        <v>5740452</v>
      </c>
      <c r="G9" s="617"/>
      <c r="H9" s="617"/>
      <c r="I9" s="616">
        <v>49970022.5</v>
      </c>
      <c r="J9" s="616">
        <v>10896460</v>
      </c>
      <c r="K9" s="617"/>
      <c r="L9" s="617"/>
    </row>
    <row r="10" spans="1:13" s="24" customFormat="1" ht="21.75" customHeight="1">
      <c r="C10" s="387" t="s">
        <v>1041</v>
      </c>
      <c r="D10" s="395" t="s">
        <v>1007</v>
      </c>
      <c r="E10" s="616">
        <v>0</v>
      </c>
      <c r="F10" s="616">
        <v>0</v>
      </c>
      <c r="G10" s="616">
        <v>0</v>
      </c>
      <c r="H10" s="616">
        <v>0</v>
      </c>
      <c r="I10" s="616">
        <v>91177</v>
      </c>
      <c r="J10" s="616">
        <v>0</v>
      </c>
      <c r="K10" s="616">
        <v>0</v>
      </c>
      <c r="L10" s="616">
        <v>0</v>
      </c>
    </row>
    <row r="11" spans="1:13" s="24" customFormat="1" ht="21.75" customHeight="1">
      <c r="C11" s="387" t="s">
        <v>1043</v>
      </c>
      <c r="D11" s="395" t="s">
        <v>1054</v>
      </c>
      <c r="E11" s="616">
        <v>5799969.5</v>
      </c>
      <c r="F11" s="616">
        <v>5740452</v>
      </c>
      <c r="G11" s="616">
        <v>5275236</v>
      </c>
      <c r="H11" s="616">
        <v>5222577</v>
      </c>
      <c r="I11" s="616">
        <v>5863804.5</v>
      </c>
      <c r="J11" s="616">
        <v>4928649.7067066366</v>
      </c>
      <c r="K11" s="616">
        <v>5503725</v>
      </c>
      <c r="L11" s="616">
        <v>4755710.7251468357</v>
      </c>
    </row>
    <row r="12" spans="1:13" s="24" customFormat="1" ht="34.5" customHeight="1">
      <c r="C12" s="387" t="s">
        <v>1045</v>
      </c>
      <c r="D12" s="397" t="s">
        <v>1191</v>
      </c>
      <c r="E12" s="616">
        <v>0</v>
      </c>
      <c r="F12" s="616">
        <v>0</v>
      </c>
      <c r="G12" s="616">
        <v>0</v>
      </c>
      <c r="H12" s="616">
        <v>0</v>
      </c>
      <c r="I12" s="616">
        <v>38649.5</v>
      </c>
      <c r="J12" s="616">
        <v>38649.5</v>
      </c>
      <c r="K12" s="616">
        <v>37998</v>
      </c>
      <c r="L12" s="616">
        <v>37998</v>
      </c>
    </row>
    <row r="13" spans="1:13" s="24" customFormat="1" ht="21.75" customHeight="1">
      <c r="C13" s="387" t="s">
        <v>1047</v>
      </c>
      <c r="D13" s="395" t="s">
        <v>1192</v>
      </c>
      <c r="E13" s="616">
        <v>0</v>
      </c>
      <c r="F13" s="616">
        <v>0</v>
      </c>
      <c r="G13" s="616">
        <v>0</v>
      </c>
      <c r="H13" s="616">
        <v>0</v>
      </c>
      <c r="I13" s="616">
        <v>35204.564585</v>
      </c>
      <c r="J13" s="616">
        <v>0</v>
      </c>
      <c r="K13" s="616">
        <v>37424</v>
      </c>
      <c r="L13" s="616">
        <v>0</v>
      </c>
    </row>
    <row r="14" spans="1:13" s="24" customFormat="1" ht="34.5" customHeight="1">
      <c r="C14" s="387" t="s">
        <v>1049</v>
      </c>
      <c r="D14" s="397" t="s">
        <v>1193</v>
      </c>
      <c r="E14" s="616">
        <v>5749986.5</v>
      </c>
      <c r="F14" s="616">
        <v>5731110</v>
      </c>
      <c r="G14" s="616">
        <v>5231816.5</v>
      </c>
      <c r="H14" s="616">
        <v>5213919</v>
      </c>
      <c r="I14" s="616">
        <v>4794797.8672340792</v>
      </c>
      <c r="J14" s="616">
        <v>4794797.8365866365</v>
      </c>
      <c r="K14" s="616">
        <v>4608957.0332968347</v>
      </c>
      <c r="L14" s="616">
        <v>4605264.0332968365</v>
      </c>
    </row>
    <row r="15" spans="1:13" s="24" customFormat="1" ht="34.5" customHeight="1">
      <c r="C15" s="387" t="s">
        <v>1051</v>
      </c>
      <c r="D15" s="397" t="s">
        <v>1194</v>
      </c>
      <c r="E15" s="616">
        <v>40641.5</v>
      </c>
      <c r="F15" s="616">
        <v>0</v>
      </c>
      <c r="G15" s="616">
        <v>34761.5</v>
      </c>
      <c r="H15" s="616">
        <v>0</v>
      </c>
      <c r="I15" s="616">
        <v>692539</v>
      </c>
      <c r="J15" s="616">
        <v>38649.5</v>
      </c>
      <c r="K15" s="616">
        <v>568381</v>
      </c>
      <c r="L15" s="616">
        <v>37998</v>
      </c>
    </row>
    <row r="16" spans="1:13" s="24" customFormat="1" ht="34.5" customHeight="1">
      <c r="C16" s="387" t="s">
        <v>1053</v>
      </c>
      <c r="D16" s="397" t="s">
        <v>1195</v>
      </c>
      <c r="E16" s="616">
        <v>9342</v>
      </c>
      <c r="F16" s="616">
        <v>9342</v>
      </c>
      <c r="G16" s="616">
        <v>8658.5</v>
      </c>
      <c r="H16" s="616">
        <v>8649</v>
      </c>
      <c r="I16" s="616">
        <v>209260</v>
      </c>
      <c r="J16" s="616">
        <v>45690</v>
      </c>
      <c r="K16" s="616">
        <v>295768.50978000002</v>
      </c>
      <c r="L16" s="616">
        <v>43193</v>
      </c>
    </row>
    <row r="17" spans="3:12" s="24" customFormat="1" ht="21.75" customHeight="1">
      <c r="C17" s="387" t="s">
        <v>1057</v>
      </c>
      <c r="D17" s="395" t="s">
        <v>289</v>
      </c>
      <c r="E17" s="616">
        <v>14191701</v>
      </c>
      <c r="F17" s="616">
        <v>0</v>
      </c>
      <c r="G17" s="617"/>
      <c r="H17" s="617"/>
      <c r="I17" s="616">
        <v>44012474.5</v>
      </c>
      <c r="J17" s="616">
        <v>5943576.5</v>
      </c>
      <c r="K17" s="617"/>
      <c r="L17" s="617"/>
    </row>
    <row r="19" spans="3:12">
      <c r="D19" s="358" t="s">
        <v>1152</v>
      </c>
    </row>
  </sheetData>
  <mergeCells count="5">
    <mergeCell ref="E6:F6"/>
    <mergeCell ref="G6:H6"/>
    <mergeCell ref="I6:J6"/>
    <mergeCell ref="K6:L6"/>
    <mergeCell ref="C2:M3"/>
  </mergeCells>
  <conditionalFormatting sqref="E9:L17">
    <cfRule type="cellIs" dxfId="3" priority="1" stopIfTrue="1" operator="lessThan">
      <formula>0</formula>
    </cfRule>
  </conditionalFormatting>
  <pageMargins left="0.7" right="0.7" top="0.75" bottom="0.75" header="0.3" footer="0.3"/>
  <ignoredErrors>
    <ignoredError sqref="C9:C17" numberStoredAsText="1"/>
  </ignoredErrors>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4" tint="0.59999389629810485"/>
  </sheetPr>
  <dimension ref="A2:J25"/>
  <sheetViews>
    <sheetView workbookViewId="0"/>
  </sheetViews>
  <sheetFormatPr baseColWidth="10" defaultColWidth="11.46484375" defaultRowHeight="14.25"/>
  <cols>
    <col min="1" max="1" width="12.1328125" style="1" customWidth="1"/>
    <col min="2" max="2" width="3.6640625" style="1" customWidth="1"/>
    <col min="3" max="3" width="7.53125" style="1" bestFit="1" customWidth="1"/>
    <col min="4" max="4" width="57.46484375" style="1" customWidth="1"/>
    <col min="5" max="5" width="15.33203125" style="1" customWidth="1"/>
    <col min="6" max="6" width="15" style="1" customWidth="1"/>
    <col min="7" max="7" width="16.53125" style="1" customWidth="1"/>
    <col min="8" max="8" width="14.86328125" style="1" customWidth="1"/>
    <col min="9" max="16384" width="11.46484375" style="1"/>
  </cols>
  <sheetData>
    <row r="2" spans="1:10" ht="15" customHeight="1">
      <c r="C2" s="967" t="s">
        <v>2002</v>
      </c>
      <c r="D2" s="984"/>
      <c r="E2" s="984"/>
      <c r="F2" s="984"/>
      <c r="G2" s="984"/>
      <c r="H2" s="984"/>
      <c r="I2" s="984"/>
    </row>
    <row r="3" spans="1:10" ht="15" customHeight="1">
      <c r="C3" s="984"/>
      <c r="D3" s="984"/>
      <c r="E3" s="984"/>
      <c r="F3" s="984"/>
      <c r="G3" s="984"/>
      <c r="H3" s="984"/>
      <c r="I3" s="984"/>
    </row>
    <row r="4" spans="1:10">
      <c r="A4" s="250" t="s">
        <v>191</v>
      </c>
    </row>
    <row r="5" spans="1:10" ht="15.4">
      <c r="A5" s="43" t="s">
        <v>1358</v>
      </c>
      <c r="C5" s="2"/>
      <c r="D5" s="2"/>
      <c r="E5" s="2"/>
      <c r="F5" s="2"/>
      <c r="G5" s="2"/>
      <c r="H5" s="2"/>
      <c r="I5" s="2"/>
    </row>
    <row r="6" spans="1:10" ht="14.65" thickBot="1">
      <c r="A6" s="322"/>
      <c r="B6" s="322"/>
      <c r="C6" s="385"/>
      <c r="D6" s="386"/>
      <c r="E6" s="1108" t="s">
        <v>1196</v>
      </c>
      <c r="F6" s="1108"/>
      <c r="G6" s="1110" t="s">
        <v>1197</v>
      </c>
      <c r="H6" s="1037"/>
      <c r="I6" s="322"/>
      <c r="J6" s="322"/>
    </row>
    <row r="7" spans="1:10" s="290" customFormat="1" ht="59.25" customHeight="1" thickBot="1">
      <c r="A7" s="369"/>
      <c r="B7" s="369"/>
      <c r="C7" s="385"/>
      <c r="D7" s="620"/>
      <c r="E7" s="1109"/>
      <c r="F7" s="1109"/>
      <c r="G7" s="1111" t="s">
        <v>1198</v>
      </c>
      <c r="H7" s="1111"/>
      <c r="I7" s="369"/>
      <c r="J7" s="369"/>
    </row>
    <row r="8" spans="1:10" ht="51.4" thickBot="1">
      <c r="C8" s="387"/>
      <c r="D8" s="388"/>
      <c r="E8" s="389"/>
      <c r="F8" s="390" t="s">
        <v>1188</v>
      </c>
      <c r="G8" s="390"/>
      <c r="H8" s="390" t="s">
        <v>1189</v>
      </c>
    </row>
    <row r="9" spans="1:10" ht="14.65" thickBot="1">
      <c r="C9" s="391"/>
      <c r="D9" s="388"/>
      <c r="E9" s="392" t="s">
        <v>1037</v>
      </c>
      <c r="F9" s="392" t="s">
        <v>1041</v>
      </c>
      <c r="G9" s="392" t="s">
        <v>1043</v>
      </c>
      <c r="H9" s="392" t="s">
        <v>1047</v>
      </c>
    </row>
    <row r="10" spans="1:10">
      <c r="C10" s="391">
        <v>130</v>
      </c>
      <c r="D10" s="393" t="s">
        <v>1199</v>
      </c>
      <c r="E10" s="394">
        <v>0</v>
      </c>
      <c r="F10" s="394">
        <v>0</v>
      </c>
      <c r="G10" s="394">
        <v>0</v>
      </c>
      <c r="H10" s="394">
        <v>0</v>
      </c>
    </row>
    <row r="11" spans="1:10">
      <c r="C11" s="391">
        <v>140</v>
      </c>
      <c r="D11" s="395" t="s">
        <v>1200</v>
      </c>
      <c r="E11" s="396">
        <v>0</v>
      </c>
      <c r="F11" s="396">
        <v>0</v>
      </c>
      <c r="G11" s="396">
        <v>0</v>
      </c>
      <c r="H11" s="396">
        <v>0</v>
      </c>
    </row>
    <row r="12" spans="1:10">
      <c r="C12" s="391">
        <v>150</v>
      </c>
      <c r="D12" s="395" t="s">
        <v>1007</v>
      </c>
      <c r="E12" s="396">
        <v>0</v>
      </c>
      <c r="F12" s="396">
        <v>0</v>
      </c>
      <c r="G12" s="396">
        <v>0</v>
      </c>
      <c r="H12" s="396">
        <v>0</v>
      </c>
    </row>
    <row r="13" spans="1:10">
      <c r="C13" s="391">
        <v>160</v>
      </c>
      <c r="D13" s="395" t="s">
        <v>1054</v>
      </c>
      <c r="E13" s="396">
        <v>0</v>
      </c>
      <c r="F13" s="396">
        <v>0</v>
      </c>
      <c r="G13" s="396">
        <v>0</v>
      </c>
      <c r="H13" s="396">
        <v>0</v>
      </c>
    </row>
    <row r="14" spans="1:10">
      <c r="C14" s="391">
        <v>170</v>
      </c>
      <c r="D14" s="397" t="s">
        <v>1191</v>
      </c>
      <c r="E14" s="396">
        <v>0</v>
      </c>
      <c r="F14" s="396">
        <v>0</v>
      </c>
      <c r="G14" s="396">
        <v>0</v>
      </c>
      <c r="H14" s="396">
        <v>0</v>
      </c>
    </row>
    <row r="15" spans="1:10">
      <c r="C15" s="391">
        <v>180</v>
      </c>
      <c r="D15" s="397" t="s">
        <v>1192</v>
      </c>
      <c r="E15" s="396">
        <v>0</v>
      </c>
      <c r="F15" s="396">
        <v>0</v>
      </c>
      <c r="G15" s="396">
        <v>0</v>
      </c>
      <c r="H15" s="396">
        <v>0</v>
      </c>
    </row>
    <row r="16" spans="1:10">
      <c r="C16" s="391">
        <v>190</v>
      </c>
      <c r="D16" s="397" t="s">
        <v>1193</v>
      </c>
      <c r="E16" s="396">
        <v>0</v>
      </c>
      <c r="F16" s="396">
        <v>0</v>
      </c>
      <c r="G16" s="396">
        <v>0</v>
      </c>
      <c r="H16" s="396">
        <v>0</v>
      </c>
    </row>
    <row r="17" spans="3:8">
      <c r="C17" s="391">
        <v>200</v>
      </c>
      <c r="D17" s="397" t="s">
        <v>1194</v>
      </c>
      <c r="E17" s="396">
        <v>0</v>
      </c>
      <c r="F17" s="396">
        <v>0</v>
      </c>
      <c r="G17" s="396">
        <v>0</v>
      </c>
      <c r="H17" s="396">
        <v>0</v>
      </c>
    </row>
    <row r="18" spans="3:8">
      <c r="C18" s="391">
        <v>210</v>
      </c>
      <c r="D18" s="397" t="s">
        <v>1195</v>
      </c>
      <c r="E18" s="396">
        <v>0</v>
      </c>
      <c r="F18" s="396">
        <v>0</v>
      </c>
      <c r="G18" s="396">
        <v>0</v>
      </c>
      <c r="H18" s="396">
        <v>0</v>
      </c>
    </row>
    <row r="19" spans="3:8">
      <c r="C19" s="391">
        <v>220</v>
      </c>
      <c r="D19" s="395" t="s">
        <v>1201</v>
      </c>
      <c r="E19" s="396">
        <v>0</v>
      </c>
      <c r="F19" s="396">
        <v>0</v>
      </c>
      <c r="G19" s="396">
        <v>0</v>
      </c>
      <c r="H19" s="396">
        <v>0</v>
      </c>
    </row>
    <row r="20" spans="3:8">
      <c r="C20" s="391">
        <v>230</v>
      </c>
      <c r="D20" s="395" t="s">
        <v>1202</v>
      </c>
      <c r="E20" s="396">
        <v>0</v>
      </c>
      <c r="F20" s="396">
        <v>0</v>
      </c>
      <c r="G20" s="396">
        <v>0</v>
      </c>
      <c r="H20" s="396">
        <v>0</v>
      </c>
    </row>
    <row r="21" spans="3:8" ht="26.25">
      <c r="C21" s="391">
        <v>240</v>
      </c>
      <c r="D21" s="393" t="s">
        <v>1203</v>
      </c>
      <c r="E21" s="396">
        <v>0</v>
      </c>
      <c r="F21" s="396">
        <v>0</v>
      </c>
      <c r="G21" s="396">
        <v>0</v>
      </c>
      <c r="H21" s="396">
        <v>0</v>
      </c>
    </row>
    <row r="22" spans="3:8" ht="26.25">
      <c r="C22" s="391">
        <v>241</v>
      </c>
      <c r="D22" s="393" t="s">
        <v>1204</v>
      </c>
      <c r="E22" s="384"/>
      <c r="F22" s="384"/>
      <c r="G22" s="396">
        <v>0</v>
      </c>
      <c r="H22" s="396">
        <v>0</v>
      </c>
    </row>
    <row r="23" spans="3:8" ht="33" customHeight="1">
      <c r="C23" s="391">
        <v>250</v>
      </c>
      <c r="D23" s="393" t="s">
        <v>1205</v>
      </c>
      <c r="E23" s="396">
        <v>20100975.5</v>
      </c>
      <c r="F23" s="396">
        <v>620555</v>
      </c>
      <c r="G23" s="384"/>
      <c r="H23" s="384"/>
    </row>
    <row r="25" spans="3:8">
      <c r="D25" s="358" t="s">
        <v>1152</v>
      </c>
    </row>
  </sheetData>
  <mergeCells count="4">
    <mergeCell ref="C2:I3"/>
    <mergeCell ref="E6:F7"/>
    <mergeCell ref="G6:H6"/>
    <mergeCell ref="G7:H7"/>
  </mergeCells>
  <conditionalFormatting sqref="E20:G23">
    <cfRule type="cellIs" dxfId="2" priority="1" stopIfTrue="1" operator="lessThan">
      <formula>0</formula>
    </cfRule>
  </conditionalFormatting>
  <conditionalFormatting sqref="F6:G7 E6:E19 G8:G19 F9:F19 H9:H23">
    <cfRule type="cellIs" dxfId="1" priority="2" stopIfTrue="1" operator="lessThan">
      <formula>0</formula>
    </cfRule>
  </conditionalFormatting>
  <pageMargins left="0.7" right="0.7" top="0.75" bottom="0.75" header="0.3" footer="0.3"/>
  <ignoredErrors>
    <ignoredError sqref="E9:H9" numberStoredAsText="1"/>
  </ignoredErrors>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4" tint="0.59999389629810485"/>
  </sheetPr>
  <dimension ref="A2:J11"/>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4" style="1" bestFit="1" customWidth="1"/>
    <col min="5" max="5" width="59.86328125" style="1" customWidth="1"/>
    <col min="6" max="6" width="22.46484375" style="1" customWidth="1"/>
    <col min="7" max="7" width="25.33203125" style="1" customWidth="1"/>
    <col min="8" max="16384" width="11.46484375" style="1"/>
  </cols>
  <sheetData>
    <row r="2" spans="1:10" ht="15" customHeight="1">
      <c r="C2" s="967" t="s">
        <v>2003</v>
      </c>
      <c r="D2" s="984"/>
      <c r="E2" s="984"/>
      <c r="F2" s="984"/>
      <c r="G2" s="984"/>
      <c r="H2" s="984"/>
      <c r="I2" s="984"/>
    </row>
    <row r="3" spans="1:10" ht="15" customHeight="1">
      <c r="C3" s="984"/>
      <c r="D3" s="984"/>
      <c r="E3" s="984"/>
      <c r="F3" s="984"/>
      <c r="G3" s="984"/>
      <c r="H3" s="984"/>
      <c r="I3" s="984"/>
    </row>
    <row r="4" spans="1:10">
      <c r="A4" s="250" t="s">
        <v>191</v>
      </c>
    </row>
    <row r="5" spans="1:10" ht="15.4">
      <c r="A5" s="43" t="s">
        <v>176</v>
      </c>
      <c r="C5" s="2"/>
      <c r="D5" s="2"/>
      <c r="E5" s="2"/>
      <c r="F5" s="2"/>
      <c r="G5" s="2"/>
      <c r="H5" s="2"/>
      <c r="I5" s="2"/>
    </row>
    <row r="6" spans="1:10" ht="15.4">
      <c r="A6" s="43"/>
      <c r="C6" s="2"/>
      <c r="D6" s="2"/>
      <c r="E6" s="2"/>
      <c r="F6" s="2"/>
      <c r="G6" s="2"/>
      <c r="H6" s="2"/>
      <c r="I6" s="2"/>
    </row>
    <row r="7" spans="1:10" ht="76.900000000000006" thickBot="1">
      <c r="D7" s="398"/>
      <c r="E7" s="399"/>
      <c r="F7" s="400" t="s">
        <v>1206</v>
      </c>
      <c r="G7" s="400" t="s">
        <v>1207</v>
      </c>
    </row>
    <row r="8" spans="1:10" ht="15">
      <c r="A8" s="322"/>
      <c r="B8" s="322"/>
      <c r="C8" s="322"/>
      <c r="D8" s="398"/>
      <c r="E8" s="399"/>
      <c r="F8" s="402" t="s">
        <v>1037</v>
      </c>
      <c r="G8" s="402" t="s">
        <v>1041</v>
      </c>
      <c r="I8" s="322"/>
      <c r="J8" s="322"/>
    </row>
    <row r="9" spans="1:10">
      <c r="A9" s="322"/>
      <c r="B9" s="322"/>
      <c r="C9" s="622"/>
      <c r="D9" s="382" t="s">
        <v>1037</v>
      </c>
      <c r="E9" s="621" t="s">
        <v>1208</v>
      </c>
      <c r="F9" s="944">
        <v>10742005.802583205</v>
      </c>
      <c r="G9" s="944">
        <v>20100975.5</v>
      </c>
      <c r="I9" s="322"/>
      <c r="J9" s="322"/>
    </row>
    <row r="11" spans="1:10">
      <c r="E11" s="358" t="s">
        <v>1152</v>
      </c>
    </row>
  </sheetData>
  <mergeCells count="1">
    <mergeCell ref="C2:I3"/>
  </mergeCells>
  <conditionalFormatting sqref="F7:G9">
    <cfRule type="cellIs" dxfId="0" priority="1" stopIfTrue="1" operator="lessThan">
      <formula>0</formula>
    </cfRule>
  </conditionalFormatting>
  <pageMargins left="0.7" right="0.7" top="0.75" bottom="0.75" header="0.3" footer="0.3"/>
  <ignoredErrors>
    <ignoredError sqref="D9 F8:G8" numberStoredAsText="1"/>
  </ignoredErrors>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206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965" t="s">
        <v>1149</v>
      </c>
      <c r="C7" s="965"/>
      <c r="D7" s="965"/>
      <c r="E7" s="965"/>
      <c r="F7" s="965"/>
      <c r="G7" s="965"/>
      <c r="H7" s="965"/>
      <c r="I7" s="965"/>
      <c r="J7" s="965"/>
      <c r="K7" s="965"/>
      <c r="L7" s="965"/>
      <c r="M7" s="965"/>
    </row>
    <row r="8" spans="2:13">
      <c r="B8" s="965"/>
      <c r="C8" s="965"/>
      <c r="D8" s="965"/>
      <c r="E8" s="965"/>
      <c r="F8" s="965"/>
      <c r="G8" s="965"/>
      <c r="H8" s="965"/>
      <c r="I8" s="965"/>
      <c r="J8" s="965"/>
      <c r="K8" s="965"/>
      <c r="L8" s="965"/>
      <c r="M8" s="965"/>
    </row>
    <row r="9" spans="2:13">
      <c r="B9" s="965"/>
      <c r="C9" s="965"/>
      <c r="D9" s="965"/>
      <c r="E9" s="965"/>
      <c r="F9" s="965"/>
      <c r="G9" s="965"/>
      <c r="H9" s="965"/>
      <c r="I9" s="965"/>
      <c r="J9" s="965"/>
      <c r="K9" s="965"/>
      <c r="L9" s="965"/>
      <c r="M9" s="965"/>
    </row>
    <row r="10" spans="2:13">
      <c r="B10" s="965"/>
      <c r="C10" s="965"/>
      <c r="D10" s="965"/>
      <c r="E10" s="965"/>
      <c r="F10" s="965"/>
      <c r="G10" s="965"/>
      <c r="H10" s="965"/>
      <c r="I10" s="965"/>
      <c r="J10" s="965"/>
      <c r="K10" s="965"/>
      <c r="L10" s="965"/>
      <c r="M10" s="965"/>
    </row>
    <row r="11" spans="2:13">
      <c r="B11" s="965"/>
      <c r="C11" s="965"/>
      <c r="D11" s="965"/>
      <c r="E11" s="965"/>
      <c r="F11" s="965"/>
      <c r="G11" s="965"/>
      <c r="H11" s="965"/>
      <c r="I11" s="965"/>
      <c r="J11" s="965"/>
      <c r="K11" s="965"/>
      <c r="L11" s="965"/>
      <c r="M11" s="965"/>
    </row>
    <row r="12" spans="2:13">
      <c r="B12" s="965"/>
      <c r="C12" s="965"/>
      <c r="D12" s="965"/>
      <c r="E12" s="965"/>
      <c r="F12" s="965"/>
      <c r="G12" s="965"/>
      <c r="H12" s="965"/>
      <c r="I12" s="965"/>
      <c r="J12" s="965"/>
      <c r="K12" s="965"/>
      <c r="L12" s="965"/>
      <c r="M12" s="965"/>
    </row>
    <row r="13" spans="2:13">
      <c r="B13" s="965"/>
      <c r="C13" s="965"/>
      <c r="D13" s="965"/>
      <c r="E13" s="965"/>
      <c r="F13" s="965"/>
      <c r="G13" s="965"/>
      <c r="H13" s="965"/>
      <c r="I13" s="965"/>
      <c r="J13" s="965"/>
      <c r="K13" s="965"/>
      <c r="L13" s="965"/>
      <c r="M13" s="965"/>
    </row>
    <row r="14" spans="2:13">
      <c r="B14" s="965"/>
      <c r="C14" s="965"/>
      <c r="D14" s="965"/>
      <c r="E14" s="965"/>
      <c r="F14" s="965"/>
      <c r="G14" s="965"/>
      <c r="H14" s="965"/>
      <c r="I14" s="965"/>
      <c r="J14" s="965"/>
      <c r="K14" s="965"/>
      <c r="L14" s="965"/>
      <c r="M14" s="965"/>
    </row>
    <row r="15" spans="2:13">
      <c r="B15" s="965"/>
      <c r="C15" s="965"/>
      <c r="D15" s="965"/>
      <c r="E15" s="965"/>
      <c r="F15" s="965"/>
      <c r="G15" s="965"/>
      <c r="H15" s="965"/>
      <c r="I15" s="965"/>
      <c r="J15" s="965"/>
      <c r="K15" s="965"/>
      <c r="L15" s="965"/>
      <c r="M15" s="965"/>
    </row>
    <row r="16" spans="2:13">
      <c r="B16" s="965"/>
      <c r="C16" s="965"/>
      <c r="D16" s="965"/>
      <c r="E16" s="965"/>
      <c r="F16" s="965"/>
      <c r="G16" s="965"/>
      <c r="H16" s="965"/>
      <c r="I16" s="965"/>
      <c r="J16" s="965"/>
      <c r="K16" s="965"/>
      <c r="L16" s="965"/>
      <c r="M16" s="965"/>
    </row>
    <row r="17" spans="2:13">
      <c r="B17" s="965"/>
      <c r="C17" s="965"/>
      <c r="D17" s="965"/>
      <c r="E17" s="965"/>
      <c r="F17" s="965"/>
      <c r="G17" s="965"/>
      <c r="H17" s="965"/>
      <c r="I17" s="965"/>
      <c r="J17" s="965"/>
      <c r="K17" s="965"/>
      <c r="L17" s="965"/>
      <c r="M17" s="965"/>
    </row>
    <row r="18" spans="2:13">
      <c r="B18" s="965"/>
      <c r="C18" s="965"/>
      <c r="D18" s="965"/>
      <c r="E18" s="965"/>
      <c r="F18" s="965"/>
      <c r="G18" s="965"/>
      <c r="H18" s="965"/>
      <c r="I18" s="965"/>
      <c r="J18" s="965"/>
      <c r="K18" s="965"/>
      <c r="L18" s="965"/>
      <c r="M18" s="965"/>
    </row>
    <row r="19" spans="2:13">
      <c r="B19" s="965"/>
      <c r="C19" s="965"/>
      <c r="D19" s="965"/>
      <c r="E19" s="965"/>
      <c r="F19" s="965"/>
      <c r="G19" s="965"/>
      <c r="H19" s="965"/>
      <c r="I19" s="965"/>
      <c r="J19" s="965"/>
      <c r="K19" s="965"/>
      <c r="L19" s="965"/>
      <c r="M19" s="965"/>
    </row>
    <row r="20" spans="2:13">
      <c r="B20" s="965"/>
      <c r="C20" s="965"/>
      <c r="D20" s="965"/>
      <c r="E20" s="965"/>
      <c r="F20" s="965"/>
      <c r="G20" s="965"/>
      <c r="H20" s="965"/>
      <c r="I20" s="965"/>
      <c r="J20" s="965"/>
      <c r="K20" s="965"/>
      <c r="L20" s="965"/>
      <c r="M20" s="965"/>
    </row>
    <row r="21" spans="2:13">
      <c r="B21" s="965"/>
      <c r="C21" s="965"/>
      <c r="D21" s="965"/>
      <c r="E21" s="965"/>
      <c r="F21" s="965"/>
      <c r="G21" s="965"/>
      <c r="H21" s="965"/>
      <c r="I21" s="965"/>
      <c r="J21" s="965"/>
      <c r="K21" s="965"/>
      <c r="L21" s="965"/>
      <c r="M21" s="965"/>
    </row>
    <row r="22" spans="2:13">
      <c r="B22" s="965"/>
      <c r="C22" s="965"/>
      <c r="D22" s="965"/>
      <c r="E22" s="965"/>
      <c r="F22" s="965"/>
      <c r="G22" s="965"/>
      <c r="H22" s="965"/>
      <c r="I22" s="965"/>
      <c r="J22" s="965"/>
      <c r="K22" s="965"/>
      <c r="L22" s="965"/>
      <c r="M22" s="965"/>
    </row>
    <row r="23" spans="2:13">
      <c r="B23" s="965"/>
      <c r="C23" s="965"/>
      <c r="D23" s="965"/>
      <c r="E23" s="965"/>
      <c r="F23" s="965"/>
      <c r="G23" s="965"/>
      <c r="H23" s="965"/>
      <c r="I23" s="965"/>
      <c r="J23" s="965"/>
      <c r="K23" s="965"/>
      <c r="L23" s="965"/>
      <c r="M23" s="965"/>
    </row>
    <row r="24" spans="2:13">
      <c r="B24" s="965"/>
      <c r="C24" s="965"/>
      <c r="D24" s="965"/>
      <c r="E24" s="965"/>
      <c r="F24" s="965"/>
      <c r="G24" s="965"/>
      <c r="H24" s="965"/>
      <c r="I24" s="965"/>
      <c r="J24" s="965"/>
      <c r="K24" s="965"/>
      <c r="L24" s="965"/>
      <c r="M24" s="965"/>
    </row>
    <row r="25" spans="2:13">
      <c r="B25" s="965"/>
      <c r="C25" s="965"/>
      <c r="D25" s="965"/>
      <c r="E25" s="965"/>
      <c r="F25" s="965"/>
      <c r="G25" s="965"/>
      <c r="H25" s="965"/>
      <c r="I25" s="965"/>
      <c r="J25" s="965"/>
      <c r="K25" s="965"/>
      <c r="L25" s="965"/>
      <c r="M25" s="965"/>
    </row>
  </sheetData>
  <mergeCells count="1">
    <mergeCell ref="B7:M25"/>
  </mergeCells>
  <pageMargins left="0.7" right="0.7" top="0.75" bottom="0.75" header="0.3" footer="0.3"/>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4" tint="0.59999389629810485"/>
  </sheetPr>
  <dimension ref="A2:L32"/>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7.6640625" style="1" customWidth="1"/>
    <col min="5" max="5" width="11.46484375" style="1" customWidth="1"/>
    <col min="6" max="6" width="15" style="1" customWidth="1"/>
    <col min="7" max="7" width="56.53125" style="1" customWidth="1"/>
    <col min="8" max="8" width="23" style="1" customWidth="1"/>
    <col min="9" max="9" width="20.53125" style="1" customWidth="1"/>
    <col min="10" max="10" width="16.86328125" style="1" customWidth="1"/>
    <col min="11" max="11" width="16.46484375" style="1" customWidth="1"/>
    <col min="12" max="16384" width="11.46484375" style="1"/>
  </cols>
  <sheetData>
    <row r="2" spans="1:12" ht="15" customHeight="1">
      <c r="C2" s="967" t="s">
        <v>2004</v>
      </c>
      <c r="D2" s="967"/>
      <c r="E2" s="967"/>
      <c r="F2" s="967"/>
      <c r="G2" s="967"/>
      <c r="H2" s="967"/>
      <c r="I2" s="967"/>
      <c r="J2" s="967"/>
      <c r="K2" s="967"/>
      <c r="L2" s="967"/>
    </row>
    <row r="3" spans="1:12" ht="15" customHeight="1">
      <c r="C3" s="967"/>
      <c r="D3" s="967"/>
      <c r="E3" s="967"/>
      <c r="F3" s="967"/>
      <c r="G3" s="967"/>
      <c r="H3" s="967"/>
      <c r="I3" s="967"/>
      <c r="J3" s="967"/>
      <c r="K3" s="967"/>
      <c r="L3" s="967"/>
    </row>
    <row r="4" spans="1:12">
      <c r="A4" s="250" t="s">
        <v>191</v>
      </c>
    </row>
    <row r="5" spans="1:12" ht="15.4">
      <c r="A5" s="43" t="s">
        <v>179</v>
      </c>
      <c r="C5" s="2"/>
      <c r="D5" s="2"/>
      <c r="E5" s="2"/>
      <c r="F5" s="2"/>
      <c r="G5" s="2"/>
      <c r="H5" s="2"/>
      <c r="I5" s="2"/>
    </row>
    <row r="6" spans="1:12">
      <c r="A6" s="322"/>
      <c r="B6" s="322"/>
      <c r="C6" s="322"/>
      <c r="D6" s="405"/>
      <c r="E6" s="406"/>
      <c r="F6" s="406"/>
      <c r="G6" s="406"/>
      <c r="H6" s="660" t="s">
        <v>204</v>
      </c>
      <c r="I6" s="660" t="s">
        <v>205</v>
      </c>
      <c r="J6" s="660" t="s">
        <v>206</v>
      </c>
      <c r="K6" s="660" t="s">
        <v>207</v>
      </c>
    </row>
    <row r="7" spans="1:12" ht="25.9" thickBot="1">
      <c r="A7" s="322"/>
      <c r="B7" s="322"/>
      <c r="C7" s="322"/>
      <c r="D7" s="405"/>
      <c r="E7" s="1112"/>
      <c r="F7" s="1112"/>
      <c r="G7" s="1112"/>
      <c r="H7" s="320" t="s">
        <v>1209</v>
      </c>
      <c r="I7" s="320" t="s">
        <v>1210</v>
      </c>
      <c r="J7" s="320" t="s">
        <v>1211</v>
      </c>
      <c r="K7" s="320" t="s">
        <v>1212</v>
      </c>
    </row>
    <row r="8" spans="1:12" s="24" customFormat="1" ht="13.15">
      <c r="D8" s="659">
        <v>1</v>
      </c>
      <c r="E8" s="1113" t="s">
        <v>1213</v>
      </c>
      <c r="F8" s="1113"/>
      <c r="G8" s="408" t="s">
        <v>1214</v>
      </c>
      <c r="H8" s="409">
        <v>11</v>
      </c>
      <c r="I8" s="409">
        <v>1</v>
      </c>
      <c r="J8" s="409">
        <v>13</v>
      </c>
      <c r="K8" s="409">
        <v>44</v>
      </c>
    </row>
    <row r="9" spans="1:12" s="24" customFormat="1" ht="13.15">
      <c r="D9" s="659">
        <v>2</v>
      </c>
      <c r="E9" s="1114"/>
      <c r="F9" s="1114"/>
      <c r="G9" s="360" t="s">
        <v>1215</v>
      </c>
      <c r="H9" s="404">
        <v>2652</v>
      </c>
      <c r="I9" s="404">
        <v>1473.1708600000002</v>
      </c>
      <c r="J9" s="404">
        <v>3999.5718500000003</v>
      </c>
      <c r="K9" s="404">
        <v>7790</v>
      </c>
    </row>
    <row r="10" spans="1:12" s="24" customFormat="1" ht="13.15">
      <c r="D10" s="659">
        <v>3</v>
      </c>
      <c r="E10" s="1114"/>
      <c r="F10" s="1114"/>
      <c r="G10" s="410" t="s">
        <v>1216</v>
      </c>
      <c r="H10" s="404">
        <v>2652</v>
      </c>
      <c r="I10" s="404">
        <v>1400.0000399999999</v>
      </c>
      <c r="J10" s="404">
        <v>3936.9897599999999</v>
      </c>
      <c r="K10" s="404">
        <v>7664</v>
      </c>
    </row>
    <row r="11" spans="1:12" s="24" customFormat="1" ht="13.15">
      <c r="D11" s="659">
        <v>4</v>
      </c>
      <c r="E11" s="1114"/>
      <c r="F11" s="1114"/>
      <c r="G11" s="410" t="s">
        <v>1217</v>
      </c>
      <c r="H11" s="404">
        <v>0</v>
      </c>
      <c r="I11" s="404">
        <v>0</v>
      </c>
      <c r="J11" s="404">
        <v>0</v>
      </c>
      <c r="K11" s="404">
        <v>0</v>
      </c>
    </row>
    <row r="12" spans="1:12" s="24" customFormat="1" ht="13.15">
      <c r="D12" s="659" t="s">
        <v>1218</v>
      </c>
      <c r="E12" s="1114"/>
      <c r="F12" s="1114"/>
      <c r="G12" s="411" t="s">
        <v>1219</v>
      </c>
      <c r="H12" s="404">
        <v>0</v>
      </c>
      <c r="I12" s="404">
        <v>0</v>
      </c>
      <c r="J12" s="404">
        <v>0</v>
      </c>
      <c r="K12" s="404">
        <v>0</v>
      </c>
    </row>
    <row r="13" spans="1:12" s="24" customFormat="1" ht="25.9">
      <c r="D13" s="659">
        <v>5</v>
      </c>
      <c r="E13" s="1114"/>
      <c r="F13" s="1114"/>
      <c r="G13" s="411" t="s">
        <v>1220</v>
      </c>
      <c r="H13" s="404">
        <v>0</v>
      </c>
      <c r="I13" s="404">
        <v>0</v>
      </c>
      <c r="J13" s="404">
        <v>0</v>
      </c>
      <c r="K13" s="404">
        <v>0</v>
      </c>
    </row>
    <row r="14" spans="1:12" s="24" customFormat="1" ht="13.15">
      <c r="D14" s="659" t="s">
        <v>1221</v>
      </c>
      <c r="E14" s="1114"/>
      <c r="F14" s="1114"/>
      <c r="G14" s="410" t="s">
        <v>1222</v>
      </c>
      <c r="H14" s="404">
        <v>0</v>
      </c>
      <c r="I14" s="404">
        <v>0</v>
      </c>
      <c r="J14" s="404">
        <v>0</v>
      </c>
      <c r="K14" s="404">
        <v>0</v>
      </c>
    </row>
    <row r="15" spans="1:12" s="24" customFormat="1" ht="13.15">
      <c r="D15" s="659">
        <v>6</v>
      </c>
      <c r="E15" s="1114"/>
      <c r="F15" s="1114"/>
      <c r="G15" s="410" t="s">
        <v>1217</v>
      </c>
      <c r="H15" s="404">
        <v>0</v>
      </c>
      <c r="I15" s="404">
        <v>0</v>
      </c>
      <c r="J15" s="404">
        <v>0</v>
      </c>
      <c r="K15" s="404">
        <v>0</v>
      </c>
    </row>
    <row r="16" spans="1:12" s="24" customFormat="1" ht="13.15">
      <c r="D16" s="659">
        <v>7</v>
      </c>
      <c r="E16" s="1114"/>
      <c r="F16" s="1114"/>
      <c r="G16" s="410" t="s">
        <v>1223</v>
      </c>
      <c r="H16" s="404">
        <v>0</v>
      </c>
      <c r="I16" s="404">
        <v>73.170820000000006</v>
      </c>
      <c r="J16" s="404">
        <v>62.582090000000001</v>
      </c>
      <c r="K16" s="404">
        <v>125.82166999999998</v>
      </c>
    </row>
    <row r="17" spans="4:11" s="24" customFormat="1" ht="13.15">
      <c r="D17" s="659">
        <v>8</v>
      </c>
      <c r="E17" s="1114"/>
      <c r="F17" s="1114"/>
      <c r="G17" s="410" t="s">
        <v>1217</v>
      </c>
      <c r="H17" s="404">
        <v>0</v>
      </c>
      <c r="I17" s="404">
        <v>0</v>
      </c>
      <c r="J17" s="404">
        <v>0</v>
      </c>
      <c r="K17" s="404">
        <v>0</v>
      </c>
    </row>
    <row r="18" spans="4:11" s="24" customFormat="1" ht="12.75" customHeight="1">
      <c r="D18" s="659">
        <v>9</v>
      </c>
      <c r="E18" s="1115" t="s">
        <v>1224</v>
      </c>
      <c r="F18" s="1115"/>
      <c r="G18" s="360" t="s">
        <v>1214</v>
      </c>
      <c r="H18" s="404">
        <v>0</v>
      </c>
      <c r="I18" s="404">
        <v>1</v>
      </c>
      <c r="J18" s="404">
        <v>13</v>
      </c>
      <c r="K18" s="404">
        <v>41</v>
      </c>
    </row>
    <row r="19" spans="4:11" s="24" customFormat="1" ht="13.15">
      <c r="D19" s="659">
        <v>10</v>
      </c>
      <c r="E19" s="989"/>
      <c r="F19" s="989"/>
      <c r="G19" s="360" t="s">
        <v>1225</v>
      </c>
      <c r="H19" s="404">
        <v>0</v>
      </c>
      <c r="I19" s="404">
        <v>1750</v>
      </c>
      <c r="J19" s="404">
        <v>1780</v>
      </c>
      <c r="K19" s="404">
        <v>2493</v>
      </c>
    </row>
    <row r="20" spans="4:11" s="24" customFormat="1" ht="13.15">
      <c r="D20" s="659">
        <v>11</v>
      </c>
      <c r="E20" s="989"/>
      <c r="F20" s="989"/>
      <c r="G20" s="410" t="s">
        <v>1216</v>
      </c>
      <c r="H20" s="404">
        <v>0</v>
      </c>
      <c r="I20" s="404">
        <v>875</v>
      </c>
      <c r="J20" s="404">
        <v>889.55799999999999</v>
      </c>
      <c r="K20" s="404">
        <v>1575</v>
      </c>
    </row>
    <row r="21" spans="4:11" s="24" customFormat="1" ht="13.15">
      <c r="D21" s="659">
        <v>12</v>
      </c>
      <c r="E21" s="989"/>
      <c r="F21" s="989"/>
      <c r="G21" s="412" t="s">
        <v>1226</v>
      </c>
      <c r="H21" s="404">
        <v>0</v>
      </c>
      <c r="I21" s="404">
        <v>525</v>
      </c>
      <c r="J21" s="404">
        <v>355.82499999999999</v>
      </c>
      <c r="K21" s="404">
        <v>367</v>
      </c>
    </row>
    <row r="22" spans="4:11" s="24" customFormat="1" ht="13.15">
      <c r="D22" s="659" t="s">
        <v>1227</v>
      </c>
      <c r="E22" s="989"/>
      <c r="F22" s="989"/>
      <c r="G22" s="411" t="s">
        <v>1219</v>
      </c>
      <c r="H22" s="404">
        <v>0</v>
      </c>
      <c r="I22" s="404">
        <v>875</v>
      </c>
      <c r="J22" s="404">
        <v>889.55799999999999</v>
      </c>
      <c r="K22" s="404">
        <v>918</v>
      </c>
    </row>
    <row r="23" spans="4:11" s="24" customFormat="1" ht="13.15">
      <c r="D23" s="659" t="s">
        <v>1228</v>
      </c>
      <c r="E23" s="989"/>
      <c r="F23" s="989"/>
      <c r="G23" s="412" t="s">
        <v>1226</v>
      </c>
      <c r="H23" s="404">
        <v>0</v>
      </c>
      <c r="I23" s="404">
        <v>525</v>
      </c>
      <c r="J23" s="404">
        <v>355.82499999999999</v>
      </c>
      <c r="K23" s="404">
        <v>367</v>
      </c>
    </row>
    <row r="24" spans="4:11" s="24" customFormat="1" ht="25.9">
      <c r="D24" s="659" t="s">
        <v>1229</v>
      </c>
      <c r="E24" s="989"/>
      <c r="F24" s="989"/>
      <c r="G24" s="411" t="s">
        <v>1220</v>
      </c>
      <c r="H24" s="404">
        <v>0</v>
      </c>
      <c r="I24" s="404">
        <v>0</v>
      </c>
      <c r="J24" s="404">
        <v>0</v>
      </c>
      <c r="K24" s="404">
        <v>0</v>
      </c>
    </row>
    <row r="25" spans="4:11" s="24" customFormat="1" ht="13.15">
      <c r="D25" s="659" t="s">
        <v>1230</v>
      </c>
      <c r="E25" s="989"/>
      <c r="F25" s="989"/>
      <c r="G25" s="412" t="s">
        <v>1226</v>
      </c>
      <c r="H25" s="404">
        <v>0</v>
      </c>
      <c r="I25" s="404">
        <v>0</v>
      </c>
      <c r="J25" s="404">
        <v>0</v>
      </c>
      <c r="K25" s="404">
        <v>0</v>
      </c>
    </row>
    <row r="26" spans="4:11" s="24" customFormat="1" ht="13.15">
      <c r="D26" s="659" t="s">
        <v>1231</v>
      </c>
      <c r="E26" s="989"/>
      <c r="F26" s="989"/>
      <c r="G26" s="410" t="s">
        <v>1222</v>
      </c>
      <c r="H26" s="404">
        <v>0</v>
      </c>
      <c r="I26" s="404">
        <v>0</v>
      </c>
      <c r="J26" s="404">
        <v>0</v>
      </c>
      <c r="K26" s="404">
        <v>0</v>
      </c>
    </row>
    <row r="27" spans="4:11" s="24" customFormat="1" ht="13.15">
      <c r="D27" s="659" t="s">
        <v>1232</v>
      </c>
      <c r="E27" s="989"/>
      <c r="F27" s="989"/>
      <c r="G27" s="412" t="s">
        <v>1226</v>
      </c>
      <c r="H27" s="404">
        <v>0</v>
      </c>
      <c r="I27" s="404">
        <v>0</v>
      </c>
      <c r="J27" s="404">
        <v>0</v>
      </c>
      <c r="K27" s="404">
        <v>0</v>
      </c>
    </row>
    <row r="28" spans="4:11" s="24" customFormat="1" ht="13.15">
      <c r="D28" s="659">
        <v>15</v>
      </c>
      <c r="E28" s="989"/>
      <c r="F28" s="989"/>
      <c r="G28" s="410" t="s">
        <v>1223</v>
      </c>
      <c r="H28" s="404">
        <v>0</v>
      </c>
      <c r="I28" s="404">
        <v>0</v>
      </c>
      <c r="J28" s="404">
        <v>0</v>
      </c>
      <c r="K28" s="404">
        <v>0</v>
      </c>
    </row>
    <row r="29" spans="4:11" s="24" customFormat="1" ht="13.15">
      <c r="D29" s="659">
        <v>16</v>
      </c>
      <c r="E29" s="1116"/>
      <c r="F29" s="1116"/>
      <c r="G29" s="412" t="s">
        <v>1226</v>
      </c>
      <c r="H29" s="404">
        <v>0</v>
      </c>
      <c r="I29" s="404">
        <v>0</v>
      </c>
      <c r="J29" s="404">
        <v>0</v>
      </c>
      <c r="K29" s="404">
        <v>0</v>
      </c>
    </row>
    <row r="30" spans="4:11" s="24" customFormat="1" ht="13.9">
      <c r="D30" s="659">
        <v>17</v>
      </c>
      <c r="E30" s="1117" t="s">
        <v>1233</v>
      </c>
      <c r="F30" s="1117"/>
      <c r="G30" s="1117"/>
      <c r="H30" s="403">
        <v>2652</v>
      </c>
      <c r="I30" s="403">
        <v>3223.1708600000002</v>
      </c>
      <c r="J30" s="403">
        <v>5779.5718500000003</v>
      </c>
      <c r="K30" s="403">
        <v>10283</v>
      </c>
    </row>
    <row r="31" spans="4:11">
      <c r="D31" s="119"/>
    </row>
    <row r="32" spans="4:11">
      <c r="E32" s="358" t="s">
        <v>1152</v>
      </c>
    </row>
  </sheetData>
  <mergeCells count="5">
    <mergeCell ref="E7:G7"/>
    <mergeCell ref="E8:F17"/>
    <mergeCell ref="E18:F29"/>
    <mergeCell ref="E30:G30"/>
    <mergeCell ref="C2:L3"/>
  </mergeCells>
  <pageMargins left="0.7" right="0.7" top="0.75" bottom="0.75" header="0.3" footer="0.3"/>
  <pageSetup paperSize="9" orientation="portrait"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4" tint="0.59999389629810485"/>
  </sheetPr>
  <dimension ref="A2:J16"/>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54.1328125" style="1" customWidth="1"/>
    <col min="5" max="5" width="11.46484375" style="1" customWidth="1"/>
    <col min="6" max="6" width="15" style="1" customWidth="1"/>
    <col min="7" max="7" width="14.53125" style="1" customWidth="1"/>
    <col min="8" max="16384" width="11.46484375" style="1"/>
  </cols>
  <sheetData>
    <row r="2" spans="1:10" ht="15" customHeight="1">
      <c r="C2" s="967" t="s">
        <v>2005</v>
      </c>
      <c r="D2" s="984"/>
      <c r="E2" s="984"/>
      <c r="F2" s="984"/>
      <c r="G2" s="984"/>
      <c r="H2" s="984"/>
      <c r="I2" s="984"/>
    </row>
    <row r="3" spans="1:10" ht="15" customHeight="1">
      <c r="C3" s="984"/>
      <c r="D3" s="984"/>
      <c r="E3" s="984"/>
      <c r="F3" s="984"/>
      <c r="G3" s="984"/>
      <c r="H3" s="984"/>
      <c r="I3" s="984"/>
    </row>
    <row r="4" spans="1:10">
      <c r="A4" s="250" t="s">
        <v>191</v>
      </c>
    </row>
    <row r="5" spans="1:10" ht="15.4">
      <c r="A5" s="43" t="s">
        <v>1360</v>
      </c>
      <c r="C5" s="2"/>
      <c r="D5" s="2"/>
      <c r="E5" s="2"/>
      <c r="F5" s="2"/>
      <c r="G5" s="2"/>
      <c r="H5" s="2"/>
      <c r="I5" s="2"/>
    </row>
    <row r="6" spans="1:10" ht="14.65" thickBot="1"/>
    <row r="7" spans="1:10" ht="18" customHeight="1" thickBot="1">
      <c r="A7" s="322"/>
      <c r="B7" s="322"/>
      <c r="C7" s="322"/>
      <c r="D7" s="661" t="s">
        <v>1214</v>
      </c>
      <c r="E7" s="662">
        <v>22</v>
      </c>
      <c r="I7" s="322"/>
      <c r="J7" s="322"/>
    </row>
    <row r="8" spans="1:10" ht="18" customHeight="1" thickBot="1">
      <c r="A8" s="322"/>
      <c r="B8" s="322"/>
      <c r="C8" s="322"/>
      <c r="D8" s="663" t="s">
        <v>1234</v>
      </c>
      <c r="E8" s="664">
        <v>4177</v>
      </c>
      <c r="I8" s="322"/>
      <c r="J8" s="322"/>
    </row>
    <row r="9" spans="1:10" ht="18" customHeight="1" thickBot="1">
      <c r="D9" s="663" t="s">
        <v>1235</v>
      </c>
      <c r="E9" s="664">
        <v>657</v>
      </c>
    </row>
    <row r="10" spans="1:10" ht="18" customHeight="1" thickBot="1">
      <c r="D10" s="663" t="s">
        <v>1236</v>
      </c>
      <c r="E10" s="664">
        <v>3520</v>
      </c>
    </row>
    <row r="12" spans="1:10">
      <c r="D12" s="358" t="s">
        <v>1237</v>
      </c>
    </row>
    <row r="16" spans="1:10" ht="15.75">
      <c r="D16" s="249"/>
      <c r="E16" s="249"/>
      <c r="F16" s="249"/>
    </row>
  </sheetData>
  <mergeCells count="1">
    <mergeCell ref="C2:I3"/>
  </mergeCells>
  <pageMargins left="0.7" right="0.7" top="0.75" bottom="0.75" header="0.3" footer="0.3"/>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4" tint="0.59999389629810485"/>
  </sheetPr>
  <dimension ref="A2:I23"/>
  <sheetViews>
    <sheetView zoomScale="70" zoomScaleNormal="70" workbookViewId="0"/>
  </sheetViews>
  <sheetFormatPr baseColWidth="10" defaultColWidth="11.46484375" defaultRowHeight="14.25"/>
  <cols>
    <col min="1" max="1" width="12.1328125" style="1" customWidth="1"/>
    <col min="2" max="2" width="3.6640625" style="1" customWidth="1"/>
    <col min="3" max="3" width="6.46484375" style="1" bestFit="1" customWidth="1"/>
    <col min="4" max="4" width="53.46484375" style="1" customWidth="1"/>
    <col min="5" max="5" width="26.1328125" style="1" customWidth="1"/>
    <col min="6" max="9" width="16.6640625" style="1" customWidth="1"/>
    <col min="10" max="10" width="25.86328125" style="1" customWidth="1"/>
    <col min="11" max="11" width="16.6640625" style="1" customWidth="1"/>
    <col min="12" max="12" width="23.33203125" style="1" customWidth="1"/>
    <col min="13" max="16384" width="11.46484375" style="1"/>
  </cols>
  <sheetData>
    <row r="2" spans="1:9" ht="15" customHeight="1">
      <c r="C2" s="984" t="s">
        <v>2006</v>
      </c>
      <c r="D2" s="984"/>
      <c r="E2" s="984"/>
      <c r="F2" s="984"/>
      <c r="G2" s="984"/>
      <c r="H2" s="984"/>
      <c r="I2" s="984"/>
    </row>
    <row r="3" spans="1:9" ht="15" customHeight="1">
      <c r="C3" s="984"/>
      <c r="D3" s="984"/>
      <c r="E3" s="984"/>
      <c r="F3" s="984"/>
      <c r="G3" s="984"/>
      <c r="H3" s="984"/>
      <c r="I3" s="984"/>
    </row>
    <row r="4" spans="1:9">
      <c r="A4" s="250" t="s">
        <v>191</v>
      </c>
    </row>
    <row r="5" spans="1:9" ht="15.4">
      <c r="A5" s="43" t="s">
        <v>1792</v>
      </c>
      <c r="C5" s="2"/>
      <c r="D5" s="2"/>
      <c r="E5" s="2"/>
      <c r="F5" s="2"/>
      <c r="G5" s="2"/>
      <c r="H5" s="2"/>
      <c r="I5" s="2"/>
    </row>
    <row r="6" spans="1:9">
      <c r="A6" s="322"/>
      <c r="B6" s="322"/>
      <c r="C6" s="416"/>
      <c r="D6" s="406"/>
      <c r="E6" s="407"/>
      <c r="F6" s="407" t="s">
        <v>204</v>
      </c>
      <c r="G6" s="407" t="s">
        <v>205</v>
      </c>
      <c r="H6" s="407" t="s">
        <v>206</v>
      </c>
      <c r="I6" s="407" t="s">
        <v>207</v>
      </c>
    </row>
    <row r="7" spans="1:9" ht="57.4" thickBot="1">
      <c r="A7" s="322"/>
      <c r="B7" s="322"/>
      <c r="C7" s="417"/>
      <c r="D7" s="1120"/>
      <c r="E7" s="1120"/>
      <c r="F7" s="854" t="s">
        <v>1209</v>
      </c>
      <c r="G7" s="854" t="s">
        <v>1210</v>
      </c>
      <c r="H7" s="854" t="s">
        <v>1211</v>
      </c>
      <c r="I7" s="854" t="s">
        <v>1212</v>
      </c>
    </row>
    <row r="8" spans="1:9" ht="22.25" customHeight="1">
      <c r="C8" s="413">
        <v>1</v>
      </c>
      <c r="D8" s="855" t="s">
        <v>1793</v>
      </c>
      <c r="E8" s="855"/>
      <c r="F8" s="856"/>
      <c r="G8" s="856"/>
      <c r="H8" s="856"/>
      <c r="I8" s="856"/>
    </row>
    <row r="9" spans="1:9" s="290" customFormat="1" ht="31.8" customHeight="1">
      <c r="C9" s="896">
        <v>2</v>
      </c>
      <c r="D9" s="1119" t="s">
        <v>1794</v>
      </c>
      <c r="E9" s="1119"/>
      <c r="F9" s="857">
        <v>0</v>
      </c>
      <c r="G9" s="857">
        <v>0</v>
      </c>
      <c r="H9" s="857">
        <v>0</v>
      </c>
      <c r="I9" s="857">
        <v>0</v>
      </c>
    </row>
    <row r="10" spans="1:9" ht="22.25" customHeight="1">
      <c r="C10" s="413">
        <v>3</v>
      </c>
      <c r="D10" s="1119" t="s">
        <v>1795</v>
      </c>
      <c r="E10" s="1119"/>
      <c r="F10" s="857">
        <v>0</v>
      </c>
      <c r="G10" s="857">
        <v>0</v>
      </c>
      <c r="H10" s="857">
        <v>0</v>
      </c>
      <c r="I10" s="857">
        <v>0</v>
      </c>
    </row>
    <row r="11" spans="1:9" s="290" customFormat="1" ht="31.8" customHeight="1">
      <c r="C11" s="896">
        <v>4</v>
      </c>
      <c r="D11" s="1119" t="s">
        <v>1796</v>
      </c>
      <c r="E11" s="1119"/>
      <c r="F11" s="857">
        <v>0</v>
      </c>
      <c r="G11" s="857">
        <v>0</v>
      </c>
      <c r="H11" s="857">
        <v>0</v>
      </c>
      <c r="I11" s="857">
        <v>0</v>
      </c>
    </row>
    <row r="12" spans="1:9" ht="31.8" customHeight="1">
      <c r="C12" s="413">
        <v>5</v>
      </c>
      <c r="D12" s="858" t="s">
        <v>1797</v>
      </c>
      <c r="E12" s="858"/>
      <c r="F12" s="859"/>
      <c r="G12" s="859"/>
      <c r="H12" s="859"/>
      <c r="I12" s="859"/>
    </row>
    <row r="13" spans="1:9" ht="31.8" customHeight="1">
      <c r="C13" s="413">
        <v>6</v>
      </c>
      <c r="D13" s="1119" t="s">
        <v>1798</v>
      </c>
      <c r="E13" s="1119"/>
      <c r="F13" s="857">
        <v>0</v>
      </c>
      <c r="G13" s="857">
        <v>0</v>
      </c>
      <c r="H13" s="857">
        <v>1</v>
      </c>
      <c r="I13" s="857">
        <v>1</v>
      </c>
    </row>
    <row r="14" spans="1:9" ht="31.8" customHeight="1">
      <c r="C14" s="413">
        <v>7</v>
      </c>
      <c r="D14" s="1119" t="s">
        <v>1799</v>
      </c>
      <c r="E14" s="1119"/>
      <c r="F14" s="857">
        <v>0</v>
      </c>
      <c r="G14" s="857">
        <v>0</v>
      </c>
      <c r="H14" s="857">
        <v>247</v>
      </c>
      <c r="I14" s="857">
        <v>41.278170000000003</v>
      </c>
    </row>
    <row r="15" spans="1:9" ht="31.8" customHeight="1">
      <c r="C15" s="413">
        <v>8</v>
      </c>
      <c r="D15" s="858" t="s">
        <v>1800</v>
      </c>
      <c r="E15" s="858"/>
      <c r="F15" s="859"/>
      <c r="G15" s="859"/>
      <c r="H15" s="859"/>
      <c r="I15" s="859"/>
    </row>
    <row r="16" spans="1:9" ht="31.8" customHeight="1">
      <c r="C16" s="413">
        <v>9</v>
      </c>
      <c r="D16" s="1119" t="s">
        <v>1801</v>
      </c>
      <c r="E16" s="1119"/>
      <c r="F16" s="857">
        <v>0</v>
      </c>
      <c r="G16" s="857">
        <v>0</v>
      </c>
      <c r="H16" s="857">
        <v>0</v>
      </c>
      <c r="I16" s="857">
        <v>0</v>
      </c>
    </row>
    <row r="17" spans="3:9" ht="22.25" customHeight="1">
      <c r="C17" s="413">
        <v>10</v>
      </c>
      <c r="D17" s="1119" t="s">
        <v>1802</v>
      </c>
      <c r="E17" s="1119"/>
      <c r="F17" s="857">
        <v>0</v>
      </c>
      <c r="G17" s="857">
        <v>0</v>
      </c>
      <c r="H17" s="857">
        <v>0</v>
      </c>
      <c r="I17" s="857">
        <v>0</v>
      </c>
    </row>
    <row r="18" spans="3:9" ht="22.25" customHeight="1">
      <c r="C18" s="413">
        <v>11</v>
      </c>
      <c r="D18" s="1118" t="s">
        <v>1803</v>
      </c>
      <c r="E18" s="1118"/>
      <c r="F18" s="857">
        <v>0</v>
      </c>
      <c r="G18" s="857">
        <v>0</v>
      </c>
      <c r="H18" s="857">
        <v>0</v>
      </c>
      <c r="I18" s="857">
        <v>0</v>
      </c>
    </row>
    <row r="19" spans="3:9" ht="22.25" customHeight="1">
      <c r="C19" s="413">
        <v>12</v>
      </c>
      <c r="D19" s="1118" t="s">
        <v>1804</v>
      </c>
      <c r="E19" s="1118"/>
      <c r="F19" s="857">
        <v>0</v>
      </c>
      <c r="G19" s="857">
        <v>0</v>
      </c>
      <c r="H19" s="857">
        <v>0</v>
      </c>
      <c r="I19" s="857">
        <v>0</v>
      </c>
    </row>
    <row r="20" spans="3:9" ht="31.8" customHeight="1">
      <c r="C20" s="413">
        <v>13</v>
      </c>
      <c r="D20" s="1118" t="s">
        <v>1805</v>
      </c>
      <c r="E20" s="1118"/>
      <c r="F20" s="857">
        <v>0</v>
      </c>
      <c r="G20" s="857">
        <v>0</v>
      </c>
      <c r="H20" s="857">
        <v>0</v>
      </c>
      <c r="I20" s="857">
        <v>0</v>
      </c>
    </row>
    <row r="21" spans="3:9" ht="22.25" customHeight="1">
      <c r="C21" s="413">
        <v>14</v>
      </c>
      <c r="D21" s="1118" t="s">
        <v>1806</v>
      </c>
      <c r="E21" s="1118"/>
      <c r="F21" s="857">
        <v>0</v>
      </c>
      <c r="G21" s="857">
        <v>0</v>
      </c>
      <c r="H21" s="857">
        <v>0</v>
      </c>
      <c r="I21" s="857">
        <v>0</v>
      </c>
    </row>
    <row r="23" spans="3:9">
      <c r="D23" s="358" t="s">
        <v>1152</v>
      </c>
    </row>
  </sheetData>
  <mergeCells count="13">
    <mergeCell ref="D13:E13"/>
    <mergeCell ref="C2:I3"/>
    <mergeCell ref="D7:E7"/>
    <mergeCell ref="D9:E9"/>
    <mergeCell ref="D10:E10"/>
    <mergeCell ref="D11:E11"/>
    <mergeCell ref="D21:E21"/>
    <mergeCell ref="D14:E14"/>
    <mergeCell ref="D16:E16"/>
    <mergeCell ref="D17:E17"/>
    <mergeCell ref="D18:E18"/>
    <mergeCell ref="D19:E19"/>
    <mergeCell ref="D20:E20"/>
  </mergeCells>
  <pageMargins left="0.7" right="0.7" top="0.75" bottom="0.75" header="0.3" footer="0.3"/>
  <pageSetup paperSize="9"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4" tint="0.59999389629810485"/>
  </sheetPr>
  <dimension ref="A2:L34"/>
  <sheetViews>
    <sheetView zoomScale="85" zoomScaleNormal="85" workbookViewId="0"/>
  </sheetViews>
  <sheetFormatPr baseColWidth="10" defaultColWidth="11.46484375" defaultRowHeight="14.25"/>
  <cols>
    <col min="1" max="1" width="12.1328125" style="1" customWidth="1"/>
    <col min="2" max="2" width="3.6640625" style="1" customWidth="1"/>
    <col min="3" max="3" width="6.46484375" style="1" bestFit="1" customWidth="1"/>
    <col min="4" max="4" width="44.1328125" style="1" customWidth="1"/>
    <col min="5" max="9" width="16.6640625" style="1" customWidth="1"/>
    <col min="10" max="10" width="25.86328125" style="1" customWidth="1"/>
    <col min="11" max="11" width="16.6640625" style="1" customWidth="1"/>
    <col min="12" max="12" width="23.33203125" style="1" customWidth="1"/>
    <col min="13" max="16384" width="11.46484375" style="1"/>
  </cols>
  <sheetData>
    <row r="2" spans="1:12" ht="15" customHeight="1">
      <c r="C2" s="967" t="s">
        <v>2007</v>
      </c>
      <c r="D2" s="984"/>
      <c r="E2" s="984"/>
      <c r="F2" s="984"/>
      <c r="G2" s="984"/>
      <c r="H2" s="984"/>
      <c r="I2" s="984"/>
    </row>
    <row r="3" spans="1:12" ht="15" customHeight="1">
      <c r="C3" s="984"/>
      <c r="D3" s="984"/>
      <c r="E3" s="984"/>
      <c r="F3" s="984"/>
      <c r="G3" s="984"/>
      <c r="H3" s="984"/>
      <c r="I3" s="984"/>
    </row>
    <row r="4" spans="1:12">
      <c r="A4" s="250" t="s">
        <v>191</v>
      </c>
    </row>
    <row r="5" spans="1:12" ht="15.4">
      <c r="A5" s="43" t="s">
        <v>182</v>
      </c>
      <c r="C5" s="2"/>
      <c r="D5" s="2"/>
      <c r="E5" s="2"/>
      <c r="F5" s="2"/>
      <c r="G5" s="2"/>
      <c r="H5" s="2"/>
      <c r="I5" s="2"/>
    </row>
    <row r="6" spans="1:12">
      <c r="A6" s="322"/>
      <c r="B6" s="322"/>
      <c r="C6" s="416"/>
      <c r="D6" s="406"/>
      <c r="E6" s="407" t="s">
        <v>204</v>
      </c>
      <c r="F6" s="407" t="s">
        <v>205</v>
      </c>
      <c r="G6" s="407" t="s">
        <v>206</v>
      </c>
      <c r="H6" s="407" t="s">
        <v>207</v>
      </c>
      <c r="I6" s="407" t="s">
        <v>208</v>
      </c>
      <c r="J6" s="407" t="s">
        <v>265</v>
      </c>
      <c r="K6" s="407" t="s">
        <v>1238</v>
      </c>
      <c r="L6" s="407" t="s">
        <v>1239</v>
      </c>
    </row>
    <row r="7" spans="1:12" ht="102.75">
      <c r="A7" s="322"/>
      <c r="B7" s="322"/>
      <c r="C7" s="417"/>
      <c r="D7" s="272" t="s">
        <v>1240</v>
      </c>
      <c r="E7" s="418" t="s">
        <v>1241</v>
      </c>
      <c r="F7" s="418" t="s">
        <v>1242</v>
      </c>
      <c r="G7" s="418" t="s">
        <v>1243</v>
      </c>
      <c r="H7" s="418" t="s">
        <v>1244</v>
      </c>
      <c r="I7" s="418" t="s">
        <v>1245</v>
      </c>
      <c r="J7" s="418" t="s">
        <v>1246</v>
      </c>
      <c r="K7" s="418" t="s">
        <v>1247</v>
      </c>
      <c r="L7" s="418" t="s">
        <v>1248</v>
      </c>
    </row>
    <row r="8" spans="1:12">
      <c r="C8" s="413">
        <v>1</v>
      </c>
      <c r="D8" s="414" t="s">
        <v>1209</v>
      </c>
      <c r="E8" s="415">
        <v>0</v>
      </c>
      <c r="F8" s="415">
        <v>0</v>
      </c>
      <c r="G8" s="415">
        <v>0</v>
      </c>
      <c r="H8" s="415">
        <v>0</v>
      </c>
      <c r="I8" s="415">
        <v>0</v>
      </c>
      <c r="J8" s="415">
        <v>0</v>
      </c>
      <c r="K8" s="415">
        <v>0</v>
      </c>
      <c r="L8" s="415">
        <v>0</v>
      </c>
    </row>
    <row r="9" spans="1:12">
      <c r="C9" s="413">
        <v>2</v>
      </c>
      <c r="D9" s="419" t="s">
        <v>1249</v>
      </c>
      <c r="E9" s="404">
        <v>0</v>
      </c>
      <c r="F9" s="404">
        <v>0</v>
      </c>
      <c r="G9" s="404">
        <v>0</v>
      </c>
      <c r="H9" s="404">
        <v>0</v>
      </c>
      <c r="I9" s="404">
        <v>0</v>
      </c>
      <c r="J9" s="404">
        <v>0</v>
      </c>
      <c r="K9" s="404">
        <v>0</v>
      </c>
      <c r="L9" s="404">
        <v>0</v>
      </c>
    </row>
    <row r="10" spans="1:12">
      <c r="C10" s="413">
        <v>3</v>
      </c>
      <c r="D10" s="419" t="s">
        <v>1250</v>
      </c>
      <c r="E10" s="404">
        <v>0</v>
      </c>
      <c r="F10" s="404">
        <v>0</v>
      </c>
      <c r="G10" s="404">
        <v>0</v>
      </c>
      <c r="H10" s="404">
        <v>0</v>
      </c>
      <c r="I10" s="404">
        <v>0</v>
      </c>
      <c r="J10" s="404">
        <v>0</v>
      </c>
      <c r="K10" s="404">
        <v>0</v>
      </c>
      <c r="L10" s="404">
        <v>0</v>
      </c>
    </row>
    <row r="11" spans="1:12" ht="26.25">
      <c r="C11" s="413">
        <v>4</v>
      </c>
      <c r="D11" s="420" t="s">
        <v>1251</v>
      </c>
      <c r="E11" s="404">
        <v>0</v>
      </c>
      <c r="F11" s="404">
        <v>0</v>
      </c>
      <c r="G11" s="404">
        <v>0</v>
      </c>
      <c r="H11" s="404">
        <v>0</v>
      </c>
      <c r="I11" s="404">
        <v>0</v>
      </c>
      <c r="J11" s="404">
        <v>0</v>
      </c>
      <c r="K11" s="404">
        <v>0</v>
      </c>
      <c r="L11" s="404">
        <v>0</v>
      </c>
    </row>
    <row r="12" spans="1:12">
      <c r="C12" s="413">
        <v>5</v>
      </c>
      <c r="D12" s="419" t="s">
        <v>1252</v>
      </c>
      <c r="E12" s="404">
        <v>0</v>
      </c>
      <c r="F12" s="404">
        <v>0</v>
      </c>
      <c r="G12" s="404">
        <v>0</v>
      </c>
      <c r="H12" s="404">
        <v>0</v>
      </c>
      <c r="I12" s="404">
        <v>0</v>
      </c>
      <c r="J12" s="404">
        <v>0</v>
      </c>
      <c r="K12" s="404">
        <v>0</v>
      </c>
      <c r="L12" s="404">
        <v>0</v>
      </c>
    </row>
    <row r="13" spans="1:12">
      <c r="C13" s="413">
        <v>6</v>
      </c>
      <c r="D13" s="419" t="s">
        <v>1253</v>
      </c>
      <c r="E13" s="404">
        <v>0</v>
      </c>
      <c r="F13" s="404">
        <v>0</v>
      </c>
      <c r="G13" s="404">
        <v>0</v>
      </c>
      <c r="H13" s="404">
        <v>0</v>
      </c>
      <c r="I13" s="404">
        <v>0</v>
      </c>
      <c r="J13" s="404">
        <v>0</v>
      </c>
      <c r="K13" s="404">
        <v>0</v>
      </c>
      <c r="L13" s="404">
        <v>0</v>
      </c>
    </row>
    <row r="14" spans="1:12">
      <c r="C14" s="413">
        <v>7</v>
      </c>
      <c r="D14" s="414" t="s">
        <v>1254</v>
      </c>
      <c r="E14" s="415">
        <v>1969.9449999999999</v>
      </c>
      <c r="F14" s="415">
        <v>488.64800000000002</v>
      </c>
      <c r="G14" s="415">
        <v>1481.297</v>
      </c>
      <c r="H14" s="415">
        <v>0</v>
      </c>
      <c r="I14" s="415">
        <v>0</v>
      </c>
      <c r="J14" s="415">
        <v>0</v>
      </c>
      <c r="K14" s="415">
        <v>488.64800000000002</v>
      </c>
      <c r="L14" s="415">
        <v>244.32400000000001</v>
      </c>
    </row>
    <row r="15" spans="1:12">
      <c r="C15" s="413">
        <v>8</v>
      </c>
      <c r="D15" s="419" t="s">
        <v>1249</v>
      </c>
      <c r="E15" s="404">
        <v>984.97249999999997</v>
      </c>
      <c r="F15" s="404">
        <v>244.32400000000001</v>
      </c>
      <c r="G15" s="404">
        <v>740.64850000000001</v>
      </c>
      <c r="H15" s="404">
        <v>0</v>
      </c>
      <c r="I15" s="404">
        <v>0</v>
      </c>
      <c r="J15" s="404">
        <v>0</v>
      </c>
      <c r="K15" s="404">
        <v>244.32400000000001</v>
      </c>
      <c r="L15" s="404">
        <v>0</v>
      </c>
    </row>
    <row r="16" spans="1:12">
      <c r="C16" s="413">
        <v>9</v>
      </c>
      <c r="D16" s="419" t="s">
        <v>1250</v>
      </c>
      <c r="E16" s="404">
        <v>984.97249999999997</v>
      </c>
      <c r="F16" s="404">
        <v>244.32400000000001</v>
      </c>
      <c r="G16" s="404">
        <v>740.64850000000001</v>
      </c>
      <c r="H16" s="404">
        <v>0</v>
      </c>
      <c r="I16" s="404">
        <v>0</v>
      </c>
      <c r="J16" s="404">
        <v>0</v>
      </c>
      <c r="K16" s="404">
        <v>244.32400000000001</v>
      </c>
      <c r="L16" s="404">
        <v>244.32400000000001</v>
      </c>
    </row>
    <row r="17" spans="3:12" ht="26.25">
      <c r="C17" s="413">
        <v>10</v>
      </c>
      <c r="D17" s="420" t="s">
        <v>1251</v>
      </c>
      <c r="E17" s="404">
        <v>0</v>
      </c>
      <c r="F17" s="404">
        <v>0</v>
      </c>
      <c r="G17" s="404">
        <v>0</v>
      </c>
      <c r="H17" s="404">
        <v>0</v>
      </c>
      <c r="I17" s="404">
        <v>0</v>
      </c>
      <c r="J17" s="404">
        <v>0</v>
      </c>
      <c r="K17" s="404">
        <v>0</v>
      </c>
      <c r="L17" s="404">
        <v>0</v>
      </c>
    </row>
    <row r="18" spans="3:12">
      <c r="C18" s="413">
        <v>11</v>
      </c>
      <c r="D18" s="419" t="s">
        <v>1252</v>
      </c>
      <c r="E18" s="404">
        <v>0</v>
      </c>
      <c r="F18" s="404">
        <v>0</v>
      </c>
      <c r="G18" s="404">
        <v>0</v>
      </c>
      <c r="H18" s="404">
        <v>0</v>
      </c>
      <c r="I18" s="404">
        <v>0</v>
      </c>
      <c r="J18" s="404">
        <v>0</v>
      </c>
      <c r="K18" s="404">
        <v>0</v>
      </c>
      <c r="L18" s="404">
        <v>0</v>
      </c>
    </row>
    <row r="19" spans="3:12">
      <c r="C19" s="413">
        <v>12</v>
      </c>
      <c r="D19" s="419" t="s">
        <v>1253</v>
      </c>
      <c r="E19" s="404">
        <v>0</v>
      </c>
      <c r="F19" s="404">
        <v>0</v>
      </c>
      <c r="G19" s="404">
        <v>0</v>
      </c>
      <c r="H19" s="404">
        <v>0</v>
      </c>
      <c r="I19" s="404">
        <v>0</v>
      </c>
      <c r="J19" s="404">
        <v>0</v>
      </c>
      <c r="K19" s="404">
        <v>0</v>
      </c>
      <c r="L19" s="404">
        <v>0</v>
      </c>
    </row>
    <row r="20" spans="3:12">
      <c r="C20" s="413">
        <v>13</v>
      </c>
      <c r="D20" s="414" t="s">
        <v>1211</v>
      </c>
      <c r="E20" s="415">
        <v>1304.0050000000001</v>
      </c>
      <c r="F20" s="415">
        <v>456.45</v>
      </c>
      <c r="G20" s="415">
        <v>847.55799999999999</v>
      </c>
      <c r="H20" s="415">
        <v>0</v>
      </c>
      <c r="I20" s="415">
        <v>0</v>
      </c>
      <c r="J20" s="415">
        <v>0</v>
      </c>
      <c r="K20" s="415">
        <v>455.45</v>
      </c>
      <c r="L20" s="415">
        <v>227.72499999999999</v>
      </c>
    </row>
    <row r="21" spans="3:12">
      <c r="C21" s="413">
        <v>14</v>
      </c>
      <c r="D21" s="419" t="s">
        <v>1249</v>
      </c>
      <c r="E21" s="404">
        <v>652.00250000000005</v>
      </c>
      <c r="F21" s="404">
        <v>227.72499999999999</v>
      </c>
      <c r="G21" s="404">
        <v>424.279</v>
      </c>
      <c r="H21" s="404">
        <v>0</v>
      </c>
      <c r="I21" s="404">
        <v>0</v>
      </c>
      <c r="J21" s="404">
        <v>0</v>
      </c>
      <c r="K21" s="404">
        <v>227.72499999999999</v>
      </c>
      <c r="L21" s="404">
        <v>0</v>
      </c>
    </row>
    <row r="22" spans="3:12">
      <c r="C22" s="413">
        <v>15</v>
      </c>
      <c r="D22" s="419" t="s">
        <v>1250</v>
      </c>
      <c r="E22" s="404">
        <v>652.00250000000005</v>
      </c>
      <c r="F22" s="404">
        <v>227.72499999999999</v>
      </c>
      <c r="G22" s="404">
        <v>424.279</v>
      </c>
      <c r="H22" s="404">
        <v>0</v>
      </c>
      <c r="I22" s="404">
        <v>0</v>
      </c>
      <c r="J22" s="404">
        <v>0</v>
      </c>
      <c r="K22" s="404">
        <v>227.72499999999999</v>
      </c>
      <c r="L22" s="404">
        <v>227.72499999999999</v>
      </c>
    </row>
    <row r="23" spans="3:12" ht="26.25">
      <c r="C23" s="413">
        <v>16</v>
      </c>
      <c r="D23" s="420" t="s">
        <v>1251</v>
      </c>
      <c r="E23" s="404">
        <v>0</v>
      </c>
      <c r="F23" s="404">
        <v>0</v>
      </c>
      <c r="G23" s="404">
        <v>0</v>
      </c>
      <c r="H23" s="404">
        <v>0</v>
      </c>
      <c r="I23" s="404">
        <v>0</v>
      </c>
      <c r="J23" s="404">
        <v>0</v>
      </c>
      <c r="K23" s="404">
        <v>0</v>
      </c>
      <c r="L23" s="404">
        <v>0</v>
      </c>
    </row>
    <row r="24" spans="3:12">
      <c r="C24" s="413">
        <v>17</v>
      </c>
      <c r="D24" s="419" t="s">
        <v>1252</v>
      </c>
      <c r="E24" s="404">
        <v>0</v>
      </c>
      <c r="F24" s="404">
        <v>0</v>
      </c>
      <c r="G24" s="404">
        <v>0</v>
      </c>
      <c r="H24" s="404">
        <v>0</v>
      </c>
      <c r="I24" s="404">
        <v>0</v>
      </c>
      <c r="J24" s="404">
        <v>0</v>
      </c>
      <c r="K24" s="404">
        <v>0</v>
      </c>
      <c r="L24" s="404">
        <v>0</v>
      </c>
    </row>
    <row r="25" spans="3:12">
      <c r="C25" s="413">
        <v>18</v>
      </c>
      <c r="D25" s="419" t="s">
        <v>1253</v>
      </c>
      <c r="E25" s="404">
        <v>0</v>
      </c>
      <c r="F25" s="404">
        <v>0</v>
      </c>
      <c r="G25" s="404">
        <v>0</v>
      </c>
      <c r="H25" s="404">
        <v>0</v>
      </c>
      <c r="I25" s="404">
        <v>0</v>
      </c>
      <c r="J25" s="404">
        <v>0</v>
      </c>
      <c r="K25" s="404">
        <v>0</v>
      </c>
      <c r="L25" s="404">
        <v>0</v>
      </c>
    </row>
    <row r="26" spans="3:12">
      <c r="C26" s="413">
        <v>19</v>
      </c>
      <c r="D26" s="414" t="s">
        <v>1212</v>
      </c>
      <c r="E26" s="415">
        <v>1355.711</v>
      </c>
      <c r="F26" s="415">
        <v>521.98199999999997</v>
      </c>
      <c r="G26" s="415">
        <v>833.726</v>
      </c>
      <c r="H26" s="415">
        <v>0</v>
      </c>
      <c r="I26" s="415">
        <v>0</v>
      </c>
      <c r="J26" s="415">
        <v>0</v>
      </c>
      <c r="K26" s="415">
        <v>521.98199999999997</v>
      </c>
      <c r="L26" s="415">
        <v>260.99099999999999</v>
      </c>
    </row>
    <row r="27" spans="3:12">
      <c r="C27" s="413">
        <v>20</v>
      </c>
      <c r="D27" s="421" t="s">
        <v>1249</v>
      </c>
      <c r="E27" s="404">
        <v>677.85550000000001</v>
      </c>
      <c r="F27" s="404">
        <v>260.99099999999999</v>
      </c>
      <c r="G27" s="404">
        <v>416.863</v>
      </c>
      <c r="H27" s="404">
        <v>0</v>
      </c>
      <c r="I27" s="404">
        <v>0</v>
      </c>
      <c r="J27" s="404">
        <v>0</v>
      </c>
      <c r="K27" s="404">
        <v>260.99099999999999</v>
      </c>
      <c r="L27" s="404">
        <v>0</v>
      </c>
    </row>
    <row r="28" spans="3:12">
      <c r="C28" s="413">
        <v>21</v>
      </c>
      <c r="D28" s="419" t="s">
        <v>1250</v>
      </c>
      <c r="E28" s="404">
        <v>677.85550000000001</v>
      </c>
      <c r="F28" s="404">
        <v>260.99099999999999</v>
      </c>
      <c r="G28" s="404">
        <v>416.863</v>
      </c>
      <c r="H28" s="404">
        <v>0</v>
      </c>
      <c r="I28" s="404">
        <v>0</v>
      </c>
      <c r="J28" s="404">
        <v>0</v>
      </c>
      <c r="K28" s="404">
        <v>260.99099999999999</v>
      </c>
      <c r="L28" s="404">
        <v>260.99099999999999</v>
      </c>
    </row>
    <row r="29" spans="3:12" ht="26.25">
      <c r="C29" s="413">
        <v>22</v>
      </c>
      <c r="D29" s="420" t="s">
        <v>1251</v>
      </c>
      <c r="E29" s="404">
        <v>0</v>
      </c>
      <c r="F29" s="404">
        <v>0</v>
      </c>
      <c r="G29" s="404">
        <v>0</v>
      </c>
      <c r="H29" s="404">
        <v>0</v>
      </c>
      <c r="I29" s="404">
        <v>0</v>
      </c>
      <c r="J29" s="404">
        <v>0</v>
      </c>
      <c r="K29" s="404">
        <v>0</v>
      </c>
      <c r="L29" s="404">
        <v>0</v>
      </c>
    </row>
    <row r="30" spans="3:12">
      <c r="C30" s="413">
        <v>23</v>
      </c>
      <c r="D30" s="419" t="s">
        <v>1252</v>
      </c>
      <c r="E30" s="404">
        <v>0</v>
      </c>
      <c r="F30" s="404">
        <v>0</v>
      </c>
      <c r="G30" s="404">
        <v>0</v>
      </c>
      <c r="H30" s="404">
        <v>0</v>
      </c>
      <c r="I30" s="404">
        <v>0</v>
      </c>
      <c r="J30" s="404">
        <v>0</v>
      </c>
      <c r="K30" s="404">
        <v>0</v>
      </c>
      <c r="L30" s="404">
        <v>0</v>
      </c>
    </row>
    <row r="31" spans="3:12">
      <c r="C31" s="413">
        <v>24</v>
      </c>
      <c r="D31" s="419" t="s">
        <v>1253</v>
      </c>
      <c r="E31" s="404">
        <v>0</v>
      </c>
      <c r="F31" s="404">
        <v>0</v>
      </c>
      <c r="G31" s="404">
        <v>0</v>
      </c>
      <c r="H31" s="404">
        <v>0</v>
      </c>
      <c r="I31" s="404">
        <v>0</v>
      </c>
      <c r="J31" s="404">
        <v>0</v>
      </c>
      <c r="K31" s="404">
        <v>0</v>
      </c>
      <c r="L31" s="404">
        <v>0</v>
      </c>
    </row>
    <row r="32" spans="3:12">
      <c r="C32" s="623">
        <v>25</v>
      </c>
      <c r="D32" s="376" t="s">
        <v>1255</v>
      </c>
      <c r="E32" s="624">
        <v>4629.6610000000001</v>
      </c>
      <c r="F32" s="624">
        <v>1467.08</v>
      </c>
      <c r="G32" s="624">
        <v>3162.5810000000001</v>
      </c>
      <c r="H32" s="624">
        <v>0</v>
      </c>
      <c r="I32" s="624">
        <v>0</v>
      </c>
      <c r="J32" s="624">
        <v>0</v>
      </c>
      <c r="K32" s="624">
        <v>1466.08</v>
      </c>
      <c r="L32" s="624">
        <v>733.04</v>
      </c>
    </row>
    <row r="34" spans="4:4">
      <c r="D34" s="358" t="s">
        <v>1152</v>
      </c>
    </row>
  </sheetData>
  <mergeCells count="1">
    <mergeCell ref="C2:I3"/>
  </mergeCell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4" tint="0.59999389629810485"/>
  </sheetPr>
  <dimension ref="A2:P17"/>
  <sheetViews>
    <sheetView workbookViewId="0"/>
  </sheetViews>
  <sheetFormatPr baseColWidth="10" defaultColWidth="11.46484375" defaultRowHeight="14.25"/>
  <cols>
    <col min="1" max="1" width="12.1328125" style="1" customWidth="1"/>
    <col min="2" max="2" width="3.6640625" style="1" customWidth="1"/>
    <col min="3" max="3" width="5.33203125" style="1" bestFit="1" customWidth="1"/>
    <col min="4" max="4" width="42.6640625" style="1" bestFit="1" customWidth="1"/>
    <col min="5" max="5" width="11.46484375" style="1" customWidth="1"/>
    <col min="6" max="6" width="15" style="1" customWidth="1"/>
    <col min="7" max="7" width="14.53125" style="1" customWidth="1"/>
    <col min="8" max="8" width="1.53125" style="1" customWidth="1"/>
    <col min="9" max="12" width="11.53125" style="1" bestFit="1" customWidth="1"/>
    <col min="13" max="13" width="15.796875" style="1" customWidth="1"/>
    <col min="14" max="15" width="11.53125" style="1" bestFit="1" customWidth="1"/>
    <col min="16" max="16384" width="11.46484375" style="1"/>
  </cols>
  <sheetData>
    <row r="2" spans="1:16" ht="15" customHeight="1">
      <c r="C2" s="967" t="s">
        <v>2008</v>
      </c>
      <c r="D2" s="967"/>
      <c r="E2" s="967"/>
      <c r="F2" s="967"/>
      <c r="G2" s="967"/>
      <c r="H2" s="967"/>
      <c r="I2" s="967"/>
      <c r="J2" s="967"/>
      <c r="K2" s="967"/>
      <c r="L2" s="967"/>
      <c r="M2" s="967"/>
      <c r="N2" s="967"/>
      <c r="O2" s="967"/>
      <c r="P2" s="967"/>
    </row>
    <row r="3" spans="1:16" ht="15" customHeight="1">
      <c r="C3" s="967"/>
      <c r="D3" s="967"/>
      <c r="E3" s="967"/>
      <c r="F3" s="967"/>
      <c r="G3" s="967"/>
      <c r="H3" s="967"/>
      <c r="I3" s="967"/>
      <c r="J3" s="967"/>
      <c r="K3" s="967"/>
      <c r="L3" s="967"/>
      <c r="M3" s="967"/>
      <c r="N3" s="967"/>
      <c r="O3" s="967"/>
      <c r="P3" s="967"/>
    </row>
    <row r="4" spans="1:16">
      <c r="A4" s="250" t="s">
        <v>191</v>
      </c>
    </row>
    <row r="5" spans="1:16" ht="15.4">
      <c r="A5" s="43" t="s">
        <v>184</v>
      </c>
      <c r="C5" s="2"/>
      <c r="D5" s="2"/>
      <c r="E5" s="2"/>
      <c r="F5" s="2"/>
      <c r="G5" s="2"/>
      <c r="H5" s="2"/>
      <c r="I5" s="2"/>
    </row>
    <row r="6" spans="1:16">
      <c r="E6" s="2"/>
      <c r="F6" s="2"/>
    </row>
    <row r="7" spans="1:16" ht="14.65" thickBot="1">
      <c r="A7" s="322"/>
      <c r="B7" s="322"/>
      <c r="C7" s="27"/>
      <c r="D7" s="427"/>
      <c r="E7" s="1121" t="s">
        <v>1256</v>
      </c>
      <c r="F7" s="1121"/>
      <c r="G7" s="1121"/>
      <c r="H7" s="430"/>
      <c r="I7" s="1121" t="s">
        <v>1257</v>
      </c>
      <c r="J7" s="1121"/>
      <c r="K7" s="1121"/>
      <c r="L7" s="1121"/>
      <c r="M7" s="1121"/>
      <c r="N7" s="1122"/>
      <c r="O7" s="431"/>
    </row>
    <row r="8" spans="1:16" ht="64.25" customHeight="1">
      <c r="A8" s="322"/>
      <c r="B8" s="322"/>
      <c r="C8" s="428"/>
      <c r="D8" s="27"/>
      <c r="E8" s="432" t="s">
        <v>1209</v>
      </c>
      <c r="F8" s="432" t="s">
        <v>1254</v>
      </c>
      <c r="G8" s="432" t="s">
        <v>1258</v>
      </c>
      <c r="H8" s="433"/>
      <c r="I8" s="434" t="s">
        <v>1259</v>
      </c>
      <c r="J8" s="432" t="s">
        <v>1260</v>
      </c>
      <c r="K8" s="432" t="s">
        <v>1261</v>
      </c>
      <c r="L8" s="432" t="s">
        <v>1262</v>
      </c>
      <c r="M8" s="432" t="s">
        <v>1263</v>
      </c>
      <c r="N8" s="432" t="s">
        <v>1264</v>
      </c>
      <c r="O8" s="435" t="s">
        <v>1265</v>
      </c>
    </row>
    <row r="9" spans="1:16" ht="17.45" customHeight="1">
      <c r="C9" s="428">
        <v>1</v>
      </c>
      <c r="D9" s="429" t="s">
        <v>1266</v>
      </c>
      <c r="E9" s="423">
        <v>11</v>
      </c>
      <c r="F9" s="423">
        <v>1</v>
      </c>
      <c r="G9" s="426">
        <v>12</v>
      </c>
      <c r="H9" s="426">
        <v>0</v>
      </c>
      <c r="I9" s="426">
        <v>7</v>
      </c>
      <c r="J9" s="423">
        <v>28</v>
      </c>
      <c r="K9" s="423">
        <v>0</v>
      </c>
      <c r="L9" s="423">
        <v>11</v>
      </c>
      <c r="M9" s="423">
        <v>8</v>
      </c>
      <c r="N9" s="423">
        <v>3</v>
      </c>
      <c r="O9" s="423">
        <v>69</v>
      </c>
    </row>
    <row r="10" spans="1:16" ht="17.45" customHeight="1">
      <c r="C10" s="428">
        <v>2</v>
      </c>
      <c r="D10" s="425" t="s">
        <v>1267</v>
      </c>
      <c r="E10" s="423">
        <v>11</v>
      </c>
      <c r="F10" s="423">
        <v>1</v>
      </c>
      <c r="G10" s="423">
        <v>12</v>
      </c>
      <c r="H10" s="423">
        <v>0</v>
      </c>
      <c r="I10" s="424">
        <v>0</v>
      </c>
      <c r="J10" s="424">
        <v>0</v>
      </c>
      <c r="K10" s="424">
        <v>0</v>
      </c>
      <c r="L10" s="424">
        <v>0</v>
      </c>
      <c r="M10" s="424">
        <v>0</v>
      </c>
      <c r="N10" s="424">
        <v>0</v>
      </c>
      <c r="O10" s="423">
        <v>12</v>
      </c>
    </row>
    <row r="11" spans="1:16" ht="17.45" customHeight="1">
      <c r="C11" s="422">
        <v>3</v>
      </c>
      <c r="D11" s="425" t="s">
        <v>1268</v>
      </c>
      <c r="E11" s="424">
        <v>0</v>
      </c>
      <c r="F11" s="424">
        <v>0</v>
      </c>
      <c r="G11" s="424">
        <v>0</v>
      </c>
      <c r="H11" s="424">
        <v>0</v>
      </c>
      <c r="I11" s="423">
        <v>1</v>
      </c>
      <c r="J11" s="423">
        <v>4</v>
      </c>
      <c r="K11" s="423">
        <v>0</v>
      </c>
      <c r="L11" s="423">
        <v>5</v>
      </c>
      <c r="M11" s="423">
        <v>3</v>
      </c>
      <c r="N11" s="423">
        <v>0</v>
      </c>
      <c r="O11" s="423">
        <v>13</v>
      </c>
    </row>
    <row r="12" spans="1:16" ht="17.45" customHeight="1">
      <c r="C12" s="422">
        <v>4</v>
      </c>
      <c r="D12" s="425" t="s">
        <v>1269</v>
      </c>
      <c r="E12" s="424">
        <v>0</v>
      </c>
      <c r="F12" s="424">
        <v>0</v>
      </c>
      <c r="G12" s="424">
        <v>0</v>
      </c>
      <c r="H12" s="424">
        <v>0</v>
      </c>
      <c r="I12" s="423">
        <v>6</v>
      </c>
      <c r="J12" s="423">
        <v>24</v>
      </c>
      <c r="K12" s="423">
        <v>0</v>
      </c>
      <c r="L12" s="423">
        <v>6</v>
      </c>
      <c r="M12" s="423">
        <v>5</v>
      </c>
      <c r="N12" s="423">
        <v>3</v>
      </c>
      <c r="O12" s="423">
        <v>44</v>
      </c>
    </row>
    <row r="13" spans="1:16" ht="17.45" customHeight="1">
      <c r="C13" s="422">
        <v>5</v>
      </c>
      <c r="D13" s="429" t="s">
        <v>1234</v>
      </c>
      <c r="E13" s="426">
        <v>2652</v>
      </c>
      <c r="F13" s="426">
        <v>3223.1708600000002</v>
      </c>
      <c r="G13" s="426">
        <v>5875.1708600000002</v>
      </c>
      <c r="H13" s="426">
        <v>0</v>
      </c>
      <c r="I13" s="426">
        <v>2136</v>
      </c>
      <c r="J13" s="426">
        <v>8354</v>
      </c>
      <c r="K13" s="426">
        <v>0</v>
      </c>
      <c r="L13" s="426">
        <v>3346</v>
      </c>
      <c r="M13" s="426">
        <v>2045</v>
      </c>
      <c r="N13" s="426">
        <v>180</v>
      </c>
      <c r="O13" s="426">
        <v>21936.170859999998</v>
      </c>
    </row>
    <row r="14" spans="1:16" ht="17.45" customHeight="1">
      <c r="C14" s="422">
        <v>6</v>
      </c>
      <c r="D14" s="425" t="s">
        <v>1270</v>
      </c>
      <c r="E14" s="426">
        <v>0</v>
      </c>
      <c r="F14" s="426">
        <v>1750</v>
      </c>
      <c r="G14" s="426">
        <v>1750</v>
      </c>
      <c r="H14" s="426">
        <v>0</v>
      </c>
      <c r="I14" s="426">
        <v>643</v>
      </c>
      <c r="J14" s="426">
        <v>2323</v>
      </c>
      <c r="K14" s="426">
        <v>0</v>
      </c>
      <c r="L14" s="426">
        <v>801</v>
      </c>
      <c r="M14" s="426">
        <v>505</v>
      </c>
      <c r="N14" s="426">
        <v>0</v>
      </c>
      <c r="O14" s="426">
        <v>6022</v>
      </c>
    </row>
    <row r="15" spans="1:16" ht="17.45" customHeight="1">
      <c r="C15" s="422">
        <v>7</v>
      </c>
      <c r="D15" s="425" t="s">
        <v>1271</v>
      </c>
      <c r="E15" s="426">
        <v>2652</v>
      </c>
      <c r="F15" s="426">
        <v>1473.1708600000002</v>
      </c>
      <c r="G15" s="426">
        <v>4125.1708600000002</v>
      </c>
      <c r="H15" s="426">
        <v>0</v>
      </c>
      <c r="I15" s="426">
        <v>1493</v>
      </c>
      <c r="J15" s="426">
        <v>6031</v>
      </c>
      <c r="K15" s="426">
        <v>0</v>
      </c>
      <c r="L15" s="426">
        <v>2545</v>
      </c>
      <c r="M15" s="426">
        <v>1540</v>
      </c>
      <c r="N15" s="426">
        <v>180</v>
      </c>
      <c r="O15" s="426">
        <v>15914.17086</v>
      </c>
    </row>
    <row r="16" spans="1:16" ht="15.75">
      <c r="D16" s="249"/>
      <c r="E16" s="249"/>
      <c r="F16" s="249"/>
    </row>
    <row r="17" spans="4:4">
      <c r="D17" s="358" t="s">
        <v>1152</v>
      </c>
    </row>
  </sheetData>
  <mergeCells count="3">
    <mergeCell ref="E7:G7"/>
    <mergeCell ref="I7:N7"/>
    <mergeCell ref="C2:P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2:K62"/>
  <sheetViews>
    <sheetView workbookViewId="0"/>
  </sheetViews>
  <sheetFormatPr baseColWidth="10" defaultColWidth="11.46484375" defaultRowHeight="14.25"/>
  <cols>
    <col min="1" max="1" width="12.1328125" style="1" customWidth="1"/>
    <col min="2" max="2" width="3.6640625" style="1" customWidth="1"/>
    <col min="3" max="3" width="67.33203125" style="1" bestFit="1" customWidth="1"/>
    <col min="4" max="4" width="17.33203125" style="1" customWidth="1"/>
    <col min="5" max="9" width="12.6640625" style="1" customWidth="1"/>
    <col min="10" max="10" width="24.1328125" style="1" bestFit="1" customWidth="1"/>
    <col min="11" max="11" width="5.33203125" style="1" customWidth="1"/>
    <col min="12" max="16384" width="11.46484375" style="1"/>
  </cols>
  <sheetData>
    <row r="2" spans="1:11">
      <c r="C2" s="966" t="s">
        <v>195</v>
      </c>
      <c r="D2" s="966"/>
      <c r="E2" s="966"/>
      <c r="F2" s="966"/>
      <c r="G2" s="966"/>
      <c r="H2" s="966"/>
      <c r="I2" s="966"/>
      <c r="J2" s="966"/>
      <c r="K2" s="966"/>
    </row>
    <row r="3" spans="1:11">
      <c r="C3" s="966"/>
      <c r="D3" s="966"/>
      <c r="E3" s="966"/>
      <c r="F3" s="966"/>
      <c r="G3" s="966"/>
      <c r="H3" s="966"/>
      <c r="I3" s="966"/>
      <c r="J3" s="966"/>
      <c r="K3" s="966"/>
    </row>
    <row r="4" spans="1:11">
      <c r="A4" s="251" t="s">
        <v>191</v>
      </c>
    </row>
    <row r="5" spans="1:11" ht="15.4">
      <c r="A5" s="43" t="s">
        <v>16</v>
      </c>
    </row>
    <row r="6" spans="1:11" ht="15.4">
      <c r="A6" s="43"/>
    </row>
    <row r="7" spans="1:11">
      <c r="C7" s="46" t="s">
        <v>204</v>
      </c>
      <c r="D7" s="46" t="s">
        <v>205</v>
      </c>
      <c r="E7" s="46" t="s">
        <v>206</v>
      </c>
      <c r="F7" s="46" t="s">
        <v>207</v>
      </c>
      <c r="G7" s="46" t="s">
        <v>208</v>
      </c>
      <c r="H7" s="46" t="s">
        <v>265</v>
      </c>
      <c r="I7" s="46" t="s">
        <v>266</v>
      </c>
      <c r="J7" s="46" t="s">
        <v>320</v>
      </c>
    </row>
    <row r="8" spans="1:11">
      <c r="C8" s="975" t="s">
        <v>321</v>
      </c>
      <c r="D8" s="977" t="s">
        <v>331</v>
      </c>
      <c r="E8" s="979" t="s">
        <v>322</v>
      </c>
      <c r="F8" s="979"/>
      <c r="G8" s="979"/>
      <c r="H8" s="979"/>
      <c r="I8" s="979"/>
      <c r="J8" s="980" t="s">
        <v>323</v>
      </c>
    </row>
    <row r="9" spans="1:11" ht="56.25" customHeight="1" thickBot="1">
      <c r="C9" s="976"/>
      <c r="D9" s="978"/>
      <c r="E9" s="96" t="s">
        <v>324</v>
      </c>
      <c r="F9" s="96" t="s">
        <v>325</v>
      </c>
      <c r="G9" s="96" t="s">
        <v>326</v>
      </c>
      <c r="H9" s="96" t="s">
        <v>327</v>
      </c>
      <c r="I9" s="96" t="s">
        <v>328</v>
      </c>
      <c r="J9" s="981"/>
    </row>
    <row r="10" spans="1:11">
      <c r="C10" s="69" t="s">
        <v>2046</v>
      </c>
      <c r="D10" s="70" t="s">
        <v>2047</v>
      </c>
      <c r="E10" s="71" t="s">
        <v>2048</v>
      </c>
      <c r="F10" s="72" t="s">
        <v>2045</v>
      </c>
      <c r="G10" s="73" t="s">
        <v>2045</v>
      </c>
      <c r="H10" s="74" t="s">
        <v>2045</v>
      </c>
      <c r="I10" s="70" t="s">
        <v>2045</v>
      </c>
      <c r="J10" s="75" t="s">
        <v>2049</v>
      </c>
    </row>
    <row r="11" spans="1:11">
      <c r="C11" s="76" t="s">
        <v>2050</v>
      </c>
      <c r="D11" s="77" t="s">
        <v>2047</v>
      </c>
      <c r="E11" s="78" t="s">
        <v>2048</v>
      </c>
      <c r="F11" s="79" t="s">
        <v>2045</v>
      </c>
      <c r="G11" s="80" t="s">
        <v>2045</v>
      </c>
      <c r="H11" s="81" t="s">
        <v>2045</v>
      </c>
      <c r="I11" s="77" t="s">
        <v>2045</v>
      </c>
      <c r="J11" s="82" t="s">
        <v>2051</v>
      </c>
    </row>
    <row r="12" spans="1:11">
      <c r="C12" s="83" t="s">
        <v>2052</v>
      </c>
      <c r="D12" s="84" t="s">
        <v>2047</v>
      </c>
      <c r="E12" s="85" t="s">
        <v>2048</v>
      </c>
      <c r="F12" s="86" t="s">
        <v>2045</v>
      </c>
      <c r="G12" s="87" t="s">
        <v>2045</v>
      </c>
      <c r="H12" s="88" t="s">
        <v>2045</v>
      </c>
      <c r="I12" s="84" t="s">
        <v>2045</v>
      </c>
      <c r="J12" s="89" t="s">
        <v>2053</v>
      </c>
    </row>
    <row r="13" spans="1:11">
      <c r="C13" s="76" t="s">
        <v>2054</v>
      </c>
      <c r="D13" s="77" t="s">
        <v>2047</v>
      </c>
      <c r="E13" s="78" t="s">
        <v>2048</v>
      </c>
      <c r="F13" s="79" t="s">
        <v>2045</v>
      </c>
      <c r="G13" s="80" t="s">
        <v>2045</v>
      </c>
      <c r="H13" s="81" t="s">
        <v>2045</v>
      </c>
      <c r="I13" s="77" t="s">
        <v>2045</v>
      </c>
      <c r="J13" s="82" t="s">
        <v>2055</v>
      </c>
    </row>
    <row r="14" spans="1:11">
      <c r="C14" s="90" t="s">
        <v>2056</v>
      </c>
      <c r="D14" s="91" t="s">
        <v>2047</v>
      </c>
      <c r="E14" s="92" t="s">
        <v>2048</v>
      </c>
      <c r="F14" s="93" t="s">
        <v>2045</v>
      </c>
      <c r="G14" s="93" t="s">
        <v>2045</v>
      </c>
      <c r="H14" s="94" t="s">
        <v>2045</v>
      </c>
      <c r="I14" s="91" t="s">
        <v>2045</v>
      </c>
      <c r="J14" s="95" t="s">
        <v>2057</v>
      </c>
    </row>
    <row r="15" spans="1:11">
      <c r="C15" s="76" t="s">
        <v>2058</v>
      </c>
      <c r="D15" s="77" t="s">
        <v>2047</v>
      </c>
      <c r="E15" s="78" t="s">
        <v>2048</v>
      </c>
      <c r="F15" s="79" t="s">
        <v>2045</v>
      </c>
      <c r="G15" s="80" t="s">
        <v>2045</v>
      </c>
      <c r="H15" s="81" t="s">
        <v>2045</v>
      </c>
      <c r="I15" s="77" t="s">
        <v>2045</v>
      </c>
      <c r="J15" s="82" t="s">
        <v>2059</v>
      </c>
    </row>
    <row r="16" spans="1:11">
      <c r="C16" s="83" t="s">
        <v>2060</v>
      </c>
      <c r="D16" s="84" t="s">
        <v>2047</v>
      </c>
      <c r="E16" s="85" t="s">
        <v>2048</v>
      </c>
      <c r="F16" s="86" t="s">
        <v>2045</v>
      </c>
      <c r="G16" s="87" t="s">
        <v>2045</v>
      </c>
      <c r="H16" s="88" t="s">
        <v>2045</v>
      </c>
      <c r="I16" s="84" t="s">
        <v>2045</v>
      </c>
      <c r="J16" s="89" t="s">
        <v>2061</v>
      </c>
    </row>
    <row r="17" spans="3:10">
      <c r="C17" s="76" t="s">
        <v>2062</v>
      </c>
      <c r="D17" s="77" t="s">
        <v>2047</v>
      </c>
      <c r="E17" s="78" t="s">
        <v>2048</v>
      </c>
      <c r="F17" s="79" t="s">
        <v>2045</v>
      </c>
      <c r="G17" s="80" t="s">
        <v>2045</v>
      </c>
      <c r="H17" s="81" t="s">
        <v>2045</v>
      </c>
      <c r="I17" s="77" t="s">
        <v>2045</v>
      </c>
      <c r="J17" s="82" t="s">
        <v>2061</v>
      </c>
    </row>
    <row r="18" spans="3:10">
      <c r="C18" s="83" t="s">
        <v>2063</v>
      </c>
      <c r="D18" s="84" t="s">
        <v>2047</v>
      </c>
      <c r="E18" s="85" t="s">
        <v>2048</v>
      </c>
      <c r="F18" s="86" t="s">
        <v>2045</v>
      </c>
      <c r="G18" s="87" t="s">
        <v>2045</v>
      </c>
      <c r="H18" s="88" t="s">
        <v>2045</v>
      </c>
      <c r="I18" s="84" t="s">
        <v>2045</v>
      </c>
      <c r="J18" s="89" t="s">
        <v>2064</v>
      </c>
    </row>
    <row r="19" spans="3:10">
      <c r="C19" s="76" t="s">
        <v>2065</v>
      </c>
      <c r="D19" s="77" t="s">
        <v>2047</v>
      </c>
      <c r="E19" s="78" t="s">
        <v>2048</v>
      </c>
      <c r="F19" s="79" t="s">
        <v>2045</v>
      </c>
      <c r="G19" s="80" t="s">
        <v>2045</v>
      </c>
      <c r="H19" s="81" t="s">
        <v>2045</v>
      </c>
      <c r="I19" s="77" t="s">
        <v>2045</v>
      </c>
      <c r="J19" s="82" t="s">
        <v>2066</v>
      </c>
    </row>
    <row r="20" spans="3:10">
      <c r="C20" s="83" t="s">
        <v>2067</v>
      </c>
      <c r="D20" s="84" t="s">
        <v>2047</v>
      </c>
      <c r="E20" s="85" t="s">
        <v>2048</v>
      </c>
      <c r="F20" s="86" t="s">
        <v>2045</v>
      </c>
      <c r="G20" s="87" t="s">
        <v>2045</v>
      </c>
      <c r="H20" s="88" t="s">
        <v>2045</v>
      </c>
      <c r="I20" s="84" t="s">
        <v>2045</v>
      </c>
      <c r="J20" s="89" t="s">
        <v>2055</v>
      </c>
    </row>
    <row r="21" spans="3:10">
      <c r="C21" s="76" t="s">
        <v>2068</v>
      </c>
      <c r="D21" s="77" t="s">
        <v>2047</v>
      </c>
      <c r="E21" s="78" t="s">
        <v>2048</v>
      </c>
      <c r="F21" s="79" t="s">
        <v>2045</v>
      </c>
      <c r="G21" s="80" t="s">
        <v>2045</v>
      </c>
      <c r="H21" s="81" t="s">
        <v>2045</v>
      </c>
      <c r="I21" s="77" t="s">
        <v>2045</v>
      </c>
      <c r="J21" s="82" t="s">
        <v>2055</v>
      </c>
    </row>
    <row r="22" spans="3:10">
      <c r="C22" s="83" t="s">
        <v>2069</v>
      </c>
      <c r="D22" s="84" t="s">
        <v>2047</v>
      </c>
      <c r="E22" s="85" t="s">
        <v>2048</v>
      </c>
      <c r="F22" s="86" t="s">
        <v>2045</v>
      </c>
      <c r="G22" s="87" t="s">
        <v>2045</v>
      </c>
      <c r="H22" s="88" t="s">
        <v>2045</v>
      </c>
      <c r="I22" s="84" t="s">
        <v>2045</v>
      </c>
      <c r="J22" s="89" t="s">
        <v>2070</v>
      </c>
    </row>
    <row r="23" spans="3:10">
      <c r="C23" s="76" t="s">
        <v>2071</v>
      </c>
      <c r="D23" s="77" t="s">
        <v>2047</v>
      </c>
      <c r="E23" s="78" t="s">
        <v>2048</v>
      </c>
      <c r="F23" s="79" t="s">
        <v>2045</v>
      </c>
      <c r="G23" s="80" t="s">
        <v>2045</v>
      </c>
      <c r="H23" s="81" t="s">
        <v>2045</v>
      </c>
      <c r="I23" s="77" t="s">
        <v>2045</v>
      </c>
      <c r="J23" s="82" t="s">
        <v>2072</v>
      </c>
    </row>
    <row r="24" spans="3:10">
      <c r="C24" s="83" t="s">
        <v>2073</v>
      </c>
      <c r="D24" s="84" t="s">
        <v>2047</v>
      </c>
      <c r="E24" s="85" t="s">
        <v>2048</v>
      </c>
      <c r="F24" s="86" t="s">
        <v>2045</v>
      </c>
      <c r="G24" s="87" t="s">
        <v>2045</v>
      </c>
      <c r="H24" s="88" t="s">
        <v>2045</v>
      </c>
      <c r="I24" s="84" t="s">
        <v>2045</v>
      </c>
      <c r="J24" s="89" t="s">
        <v>2074</v>
      </c>
    </row>
    <row r="25" spans="3:10">
      <c r="C25" s="76" t="s">
        <v>2075</v>
      </c>
      <c r="D25" s="77" t="s">
        <v>2047</v>
      </c>
      <c r="E25" s="78" t="s">
        <v>2048</v>
      </c>
      <c r="F25" s="79" t="s">
        <v>2045</v>
      </c>
      <c r="G25" s="80" t="s">
        <v>2045</v>
      </c>
      <c r="H25" s="81" t="s">
        <v>2045</v>
      </c>
      <c r="I25" s="77" t="s">
        <v>2045</v>
      </c>
      <c r="J25" s="82" t="s">
        <v>2061</v>
      </c>
    </row>
    <row r="26" spans="3:10">
      <c r="C26" s="83" t="s">
        <v>2076</v>
      </c>
      <c r="D26" s="84" t="s">
        <v>2047</v>
      </c>
      <c r="E26" s="85" t="s">
        <v>2048</v>
      </c>
      <c r="F26" s="86" t="s">
        <v>2045</v>
      </c>
      <c r="G26" s="87" t="s">
        <v>2045</v>
      </c>
      <c r="H26" s="88" t="s">
        <v>2045</v>
      </c>
      <c r="I26" s="84" t="s">
        <v>2045</v>
      </c>
      <c r="J26" s="89" t="s">
        <v>2061</v>
      </c>
    </row>
    <row r="27" spans="3:10">
      <c r="C27" s="76" t="s">
        <v>2077</v>
      </c>
      <c r="D27" s="77" t="s">
        <v>2047</v>
      </c>
      <c r="E27" s="78" t="s">
        <v>2048</v>
      </c>
      <c r="F27" s="79" t="s">
        <v>2045</v>
      </c>
      <c r="G27" s="80" t="s">
        <v>2045</v>
      </c>
      <c r="H27" s="81" t="s">
        <v>2045</v>
      </c>
      <c r="I27" s="77" t="s">
        <v>2045</v>
      </c>
      <c r="J27" s="82" t="s">
        <v>2055</v>
      </c>
    </row>
    <row r="28" spans="3:10">
      <c r="C28" s="83" t="s">
        <v>2078</v>
      </c>
      <c r="D28" s="84" t="s">
        <v>2047</v>
      </c>
      <c r="E28" s="85" t="s">
        <v>2048</v>
      </c>
      <c r="F28" s="86" t="s">
        <v>2045</v>
      </c>
      <c r="G28" s="87" t="s">
        <v>2045</v>
      </c>
      <c r="H28" s="88" t="s">
        <v>2045</v>
      </c>
      <c r="I28" s="84" t="s">
        <v>2045</v>
      </c>
      <c r="J28" s="89" t="s">
        <v>2079</v>
      </c>
    </row>
    <row r="29" spans="3:10">
      <c r="C29" s="76" t="s">
        <v>2080</v>
      </c>
      <c r="D29" s="77" t="s">
        <v>2047</v>
      </c>
      <c r="E29" s="78" t="s">
        <v>2048</v>
      </c>
      <c r="F29" s="79" t="s">
        <v>2045</v>
      </c>
      <c r="G29" s="80" t="s">
        <v>2045</v>
      </c>
      <c r="H29" s="81" t="s">
        <v>2045</v>
      </c>
      <c r="I29" s="77" t="s">
        <v>2045</v>
      </c>
      <c r="J29" s="82" t="s">
        <v>2081</v>
      </c>
    </row>
    <row r="30" spans="3:10">
      <c r="C30" s="83" t="s">
        <v>2082</v>
      </c>
      <c r="D30" s="84" t="s">
        <v>2047</v>
      </c>
      <c r="E30" s="85" t="s">
        <v>2045</v>
      </c>
      <c r="F30" s="86" t="s">
        <v>2045</v>
      </c>
      <c r="G30" s="87" t="s">
        <v>2048</v>
      </c>
      <c r="H30" s="88" t="s">
        <v>2045</v>
      </c>
      <c r="I30" s="84" t="s">
        <v>2045</v>
      </c>
      <c r="J30" s="89" t="s">
        <v>2064</v>
      </c>
    </row>
    <row r="31" spans="3:10">
      <c r="C31" s="76" t="s">
        <v>2083</v>
      </c>
      <c r="D31" s="77" t="s">
        <v>2047</v>
      </c>
      <c r="E31" s="78" t="s">
        <v>2045</v>
      </c>
      <c r="F31" s="79" t="s">
        <v>2045</v>
      </c>
      <c r="G31" s="80" t="s">
        <v>2048</v>
      </c>
      <c r="H31" s="81" t="s">
        <v>2045</v>
      </c>
      <c r="I31" s="77" t="s">
        <v>2045</v>
      </c>
      <c r="J31" s="82" t="s">
        <v>329</v>
      </c>
    </row>
    <row r="32" spans="3:10">
      <c r="C32" s="83" t="s">
        <v>2084</v>
      </c>
      <c r="D32" s="84" t="s">
        <v>2047</v>
      </c>
      <c r="E32" s="85" t="s">
        <v>2045</v>
      </c>
      <c r="F32" s="86" t="s">
        <v>2045</v>
      </c>
      <c r="G32" s="87" t="s">
        <v>2048</v>
      </c>
      <c r="H32" s="88" t="s">
        <v>2045</v>
      </c>
      <c r="I32" s="84" t="s">
        <v>2045</v>
      </c>
      <c r="J32" s="89" t="s">
        <v>2085</v>
      </c>
    </row>
    <row r="33" spans="3:10">
      <c r="C33" s="76" t="s">
        <v>2086</v>
      </c>
      <c r="D33" s="77" t="s">
        <v>2047</v>
      </c>
      <c r="E33" s="78" t="s">
        <v>2045</v>
      </c>
      <c r="F33" s="79" t="s">
        <v>2045</v>
      </c>
      <c r="G33" s="80" t="s">
        <v>2048</v>
      </c>
      <c r="H33" s="81" t="s">
        <v>2045</v>
      </c>
      <c r="I33" s="77" t="s">
        <v>2045</v>
      </c>
      <c r="J33" s="82" t="s">
        <v>2087</v>
      </c>
    </row>
    <row r="34" spans="3:10">
      <c r="C34" s="83" t="s">
        <v>2088</v>
      </c>
      <c r="D34" s="84" t="s">
        <v>2047</v>
      </c>
      <c r="E34" s="85" t="s">
        <v>2045</v>
      </c>
      <c r="F34" s="86" t="s">
        <v>2045</v>
      </c>
      <c r="G34" s="87" t="s">
        <v>2048</v>
      </c>
      <c r="H34" s="88" t="s">
        <v>2045</v>
      </c>
      <c r="I34" s="84" t="s">
        <v>2045</v>
      </c>
      <c r="J34" s="89" t="s">
        <v>2057</v>
      </c>
    </row>
    <row r="35" spans="3:10">
      <c r="C35" s="76" t="s">
        <v>2089</v>
      </c>
      <c r="D35" s="77" t="s">
        <v>2047</v>
      </c>
      <c r="E35" s="78" t="s">
        <v>2045</v>
      </c>
      <c r="F35" s="79" t="s">
        <v>2045</v>
      </c>
      <c r="G35" s="80" t="s">
        <v>2048</v>
      </c>
      <c r="H35" s="81" t="s">
        <v>2045</v>
      </c>
      <c r="I35" s="77" t="s">
        <v>2045</v>
      </c>
      <c r="J35" s="82" t="s">
        <v>2057</v>
      </c>
    </row>
    <row r="36" spans="3:10">
      <c r="C36" s="83" t="s">
        <v>2090</v>
      </c>
      <c r="D36" s="84" t="s">
        <v>2047</v>
      </c>
      <c r="E36" s="85" t="s">
        <v>2045</v>
      </c>
      <c r="F36" s="86" t="s">
        <v>2045</v>
      </c>
      <c r="G36" s="87" t="s">
        <v>2048</v>
      </c>
      <c r="H36" s="88" t="s">
        <v>2045</v>
      </c>
      <c r="I36" s="84" t="s">
        <v>2045</v>
      </c>
      <c r="J36" s="89" t="s">
        <v>2051</v>
      </c>
    </row>
    <row r="37" spans="3:10">
      <c r="C37" s="76" t="s">
        <v>2091</v>
      </c>
      <c r="D37" s="77" t="s">
        <v>2047</v>
      </c>
      <c r="E37" s="78" t="s">
        <v>2045</v>
      </c>
      <c r="F37" s="79" t="s">
        <v>2045</v>
      </c>
      <c r="G37" s="80" t="s">
        <v>2048</v>
      </c>
      <c r="H37" s="81" t="s">
        <v>2045</v>
      </c>
      <c r="I37" s="77" t="s">
        <v>2045</v>
      </c>
      <c r="J37" s="82" t="s">
        <v>2061</v>
      </c>
    </row>
    <row r="38" spans="3:10">
      <c r="C38" s="83" t="s">
        <v>2092</v>
      </c>
      <c r="D38" s="84" t="s">
        <v>2047</v>
      </c>
      <c r="E38" s="85" t="s">
        <v>2045</v>
      </c>
      <c r="F38" s="86" t="s">
        <v>2045</v>
      </c>
      <c r="G38" s="87" t="s">
        <v>2048</v>
      </c>
      <c r="H38" s="88" t="s">
        <v>2045</v>
      </c>
      <c r="I38" s="84" t="s">
        <v>2045</v>
      </c>
      <c r="J38" s="89" t="s">
        <v>2093</v>
      </c>
    </row>
    <row r="39" spans="3:10">
      <c r="C39" s="76" t="s">
        <v>2094</v>
      </c>
      <c r="D39" s="77" t="s">
        <v>2047</v>
      </c>
      <c r="E39" s="78" t="s">
        <v>2045</v>
      </c>
      <c r="F39" s="79" t="s">
        <v>2045</v>
      </c>
      <c r="G39" s="80" t="s">
        <v>2048</v>
      </c>
      <c r="H39" s="81" t="s">
        <v>2045</v>
      </c>
      <c r="I39" s="77" t="s">
        <v>2045</v>
      </c>
      <c r="J39" s="82" t="s">
        <v>2095</v>
      </c>
    </row>
    <row r="40" spans="3:10">
      <c r="C40" s="83" t="s">
        <v>2096</v>
      </c>
      <c r="D40" s="84" t="s">
        <v>2047</v>
      </c>
      <c r="E40" s="85" t="s">
        <v>2045</v>
      </c>
      <c r="F40" s="86" t="s">
        <v>2045</v>
      </c>
      <c r="G40" s="87" t="s">
        <v>2048</v>
      </c>
      <c r="H40" s="88" t="s">
        <v>2045</v>
      </c>
      <c r="I40" s="84" t="s">
        <v>2045</v>
      </c>
      <c r="J40" s="89" t="s">
        <v>2081</v>
      </c>
    </row>
    <row r="41" spans="3:10">
      <c r="C41" s="76" t="s">
        <v>2097</v>
      </c>
      <c r="D41" s="77" t="s">
        <v>2047</v>
      </c>
      <c r="E41" s="78" t="s">
        <v>2045</v>
      </c>
      <c r="F41" s="79" t="s">
        <v>2045</v>
      </c>
      <c r="G41" s="80" t="s">
        <v>2048</v>
      </c>
      <c r="H41" s="81" t="s">
        <v>2045</v>
      </c>
      <c r="I41" s="77" t="s">
        <v>2045</v>
      </c>
      <c r="J41" s="82" t="s">
        <v>2098</v>
      </c>
    </row>
    <row r="42" spans="3:10">
      <c r="C42" s="83" t="s">
        <v>2099</v>
      </c>
      <c r="D42" s="84" t="s">
        <v>2047</v>
      </c>
      <c r="E42" s="85" t="s">
        <v>2045</v>
      </c>
      <c r="F42" s="86" t="s">
        <v>2045</v>
      </c>
      <c r="G42" s="87" t="s">
        <v>2048</v>
      </c>
      <c r="H42" s="88" t="s">
        <v>2045</v>
      </c>
      <c r="I42" s="84" t="s">
        <v>2045</v>
      </c>
      <c r="J42" s="89" t="s">
        <v>2081</v>
      </c>
    </row>
    <row r="43" spans="3:10">
      <c r="C43" s="76" t="s">
        <v>2100</v>
      </c>
      <c r="D43" s="77" t="s">
        <v>2047</v>
      </c>
      <c r="E43" s="78" t="s">
        <v>2045</v>
      </c>
      <c r="F43" s="79" t="s">
        <v>2045</v>
      </c>
      <c r="G43" s="80" t="s">
        <v>2048</v>
      </c>
      <c r="H43" s="81" t="s">
        <v>2045</v>
      </c>
      <c r="I43" s="77" t="s">
        <v>2045</v>
      </c>
      <c r="J43" s="82" t="s">
        <v>2101</v>
      </c>
    </row>
    <row r="44" spans="3:10">
      <c r="C44" s="83" t="s">
        <v>2102</v>
      </c>
      <c r="D44" s="84" t="s">
        <v>2103</v>
      </c>
      <c r="E44" s="85" t="s">
        <v>2045</v>
      </c>
      <c r="F44" s="86" t="s">
        <v>2045</v>
      </c>
      <c r="G44" s="87" t="s">
        <v>2048</v>
      </c>
      <c r="H44" s="88" t="s">
        <v>2045</v>
      </c>
      <c r="I44" s="84" t="s">
        <v>2045</v>
      </c>
      <c r="J44" s="89" t="s">
        <v>2104</v>
      </c>
    </row>
    <row r="45" spans="3:10">
      <c r="C45" s="76" t="s">
        <v>2105</v>
      </c>
      <c r="D45" s="77" t="s">
        <v>2103</v>
      </c>
      <c r="E45" s="78" t="s">
        <v>2045</v>
      </c>
      <c r="F45" s="79" t="s">
        <v>2045</v>
      </c>
      <c r="G45" s="80" t="s">
        <v>2048</v>
      </c>
      <c r="H45" s="81" t="s">
        <v>2045</v>
      </c>
      <c r="I45" s="77" t="s">
        <v>2045</v>
      </c>
      <c r="J45" s="82" t="s">
        <v>2106</v>
      </c>
    </row>
    <row r="46" spans="3:10" ht="20.25">
      <c r="C46" s="83" t="s">
        <v>2107</v>
      </c>
      <c r="D46" s="84" t="s">
        <v>2108</v>
      </c>
      <c r="E46" s="85" t="s">
        <v>2045</v>
      </c>
      <c r="F46" s="86" t="s">
        <v>2045</v>
      </c>
      <c r="G46" s="87" t="s">
        <v>2048</v>
      </c>
      <c r="H46" s="88" t="s">
        <v>2045</v>
      </c>
      <c r="I46" s="84" t="s">
        <v>2045</v>
      </c>
      <c r="J46" s="89" t="s">
        <v>2101</v>
      </c>
    </row>
    <row r="47" spans="3:10">
      <c r="C47" s="76" t="s">
        <v>2109</v>
      </c>
      <c r="D47" s="77" t="s">
        <v>2110</v>
      </c>
      <c r="E47" s="78" t="s">
        <v>2045</v>
      </c>
      <c r="F47" s="79" t="s">
        <v>2045</v>
      </c>
      <c r="G47" s="80" t="s">
        <v>2048</v>
      </c>
      <c r="H47" s="81" t="s">
        <v>2045</v>
      </c>
      <c r="I47" s="77" t="s">
        <v>2045</v>
      </c>
      <c r="J47" s="82" t="s">
        <v>2057</v>
      </c>
    </row>
    <row r="48" spans="3:10">
      <c r="C48" s="83" t="s">
        <v>2111</v>
      </c>
      <c r="D48" s="84" t="s">
        <v>2110</v>
      </c>
      <c r="E48" s="85" t="s">
        <v>2045</v>
      </c>
      <c r="F48" s="86" t="s">
        <v>2045</v>
      </c>
      <c r="G48" s="87" t="s">
        <v>2048</v>
      </c>
      <c r="H48" s="88" t="s">
        <v>2045</v>
      </c>
      <c r="I48" s="84" t="s">
        <v>2045</v>
      </c>
      <c r="J48" s="89" t="s">
        <v>2112</v>
      </c>
    </row>
    <row r="49" spans="3:10">
      <c r="C49" s="76" t="s">
        <v>2113</v>
      </c>
      <c r="D49" s="77" t="s">
        <v>2110</v>
      </c>
      <c r="E49" s="78" t="s">
        <v>2045</v>
      </c>
      <c r="F49" s="79" t="s">
        <v>2045</v>
      </c>
      <c r="G49" s="80" t="s">
        <v>2048</v>
      </c>
      <c r="H49" s="81" t="s">
        <v>2045</v>
      </c>
      <c r="I49" s="77" t="s">
        <v>2045</v>
      </c>
      <c r="J49" s="82" t="s">
        <v>2112</v>
      </c>
    </row>
    <row r="50" spans="3:10">
      <c r="C50" s="83" t="s">
        <v>2114</v>
      </c>
      <c r="D50" s="84" t="s">
        <v>2110</v>
      </c>
      <c r="E50" s="85" t="s">
        <v>2045</v>
      </c>
      <c r="F50" s="86" t="s">
        <v>2045</v>
      </c>
      <c r="G50" s="87" t="s">
        <v>2048</v>
      </c>
      <c r="H50" s="88" t="s">
        <v>2045</v>
      </c>
      <c r="I50" s="84" t="s">
        <v>2045</v>
      </c>
      <c r="J50" s="89" t="s">
        <v>2064</v>
      </c>
    </row>
    <row r="51" spans="3:10">
      <c r="C51" s="76" t="s">
        <v>2115</v>
      </c>
      <c r="D51" s="77" t="s">
        <v>2110</v>
      </c>
      <c r="E51" s="78" t="s">
        <v>2045</v>
      </c>
      <c r="F51" s="79" t="s">
        <v>2045</v>
      </c>
      <c r="G51" s="80" t="s">
        <v>2048</v>
      </c>
      <c r="H51" s="81" t="s">
        <v>2045</v>
      </c>
      <c r="I51" s="77" t="s">
        <v>2045</v>
      </c>
      <c r="J51" s="82" t="s">
        <v>2116</v>
      </c>
    </row>
    <row r="52" spans="3:10">
      <c r="C52" s="83" t="s">
        <v>2117</v>
      </c>
      <c r="D52" s="84" t="s">
        <v>2110</v>
      </c>
      <c r="E52" s="85" t="s">
        <v>2045</v>
      </c>
      <c r="F52" s="86" t="s">
        <v>2045</v>
      </c>
      <c r="G52" s="87" t="s">
        <v>2048</v>
      </c>
      <c r="H52" s="88" t="s">
        <v>2045</v>
      </c>
      <c r="I52" s="84" t="s">
        <v>2045</v>
      </c>
      <c r="J52" s="89" t="s">
        <v>2118</v>
      </c>
    </row>
    <row r="53" spans="3:10">
      <c r="C53" s="76" t="s">
        <v>2119</v>
      </c>
      <c r="D53" s="77" t="s">
        <v>2110</v>
      </c>
      <c r="E53" s="78" t="s">
        <v>2045</v>
      </c>
      <c r="F53" s="79" t="s">
        <v>2045</v>
      </c>
      <c r="G53" s="80" t="s">
        <v>2048</v>
      </c>
      <c r="H53" s="81" t="s">
        <v>2045</v>
      </c>
      <c r="I53" s="77" t="s">
        <v>2045</v>
      </c>
      <c r="J53" s="82" t="s">
        <v>2120</v>
      </c>
    </row>
    <row r="54" spans="3:10">
      <c r="C54" s="83" t="s">
        <v>2121</v>
      </c>
      <c r="D54" s="84" t="s">
        <v>2110</v>
      </c>
      <c r="E54" s="85" t="s">
        <v>2045</v>
      </c>
      <c r="F54" s="86" t="s">
        <v>2045</v>
      </c>
      <c r="G54" s="87" t="s">
        <v>2048</v>
      </c>
      <c r="H54" s="88" t="s">
        <v>2045</v>
      </c>
      <c r="I54" s="84" t="s">
        <v>2045</v>
      </c>
      <c r="J54" s="89" t="s">
        <v>2122</v>
      </c>
    </row>
    <row r="55" spans="3:10">
      <c r="C55" s="76" t="s">
        <v>2123</v>
      </c>
      <c r="D55" s="77" t="s">
        <v>2110</v>
      </c>
      <c r="E55" s="78" t="s">
        <v>2045</v>
      </c>
      <c r="F55" s="79" t="s">
        <v>2045</v>
      </c>
      <c r="G55" s="80" t="s">
        <v>2048</v>
      </c>
      <c r="H55" s="81" t="s">
        <v>2045</v>
      </c>
      <c r="I55" s="77" t="s">
        <v>2045</v>
      </c>
      <c r="J55" s="82" t="s">
        <v>2124</v>
      </c>
    </row>
    <row r="56" spans="3:10">
      <c r="C56" s="83" t="s">
        <v>2125</v>
      </c>
      <c r="D56" s="84" t="s">
        <v>2110</v>
      </c>
      <c r="E56" s="85" t="s">
        <v>2045</v>
      </c>
      <c r="F56" s="86" t="s">
        <v>2045</v>
      </c>
      <c r="G56" s="87" t="s">
        <v>2048</v>
      </c>
      <c r="H56" s="88" t="s">
        <v>2045</v>
      </c>
      <c r="I56" s="84" t="s">
        <v>2045</v>
      </c>
      <c r="J56" s="89" t="s">
        <v>2126</v>
      </c>
    </row>
    <row r="57" spans="3:10">
      <c r="C57" s="76" t="s">
        <v>2127</v>
      </c>
      <c r="D57" s="77" t="s">
        <v>2110</v>
      </c>
      <c r="E57" s="78" t="s">
        <v>2045</v>
      </c>
      <c r="F57" s="79" t="s">
        <v>2045</v>
      </c>
      <c r="G57" s="80" t="s">
        <v>2048</v>
      </c>
      <c r="H57" s="81" t="s">
        <v>2045</v>
      </c>
      <c r="I57" s="77" t="s">
        <v>2045</v>
      </c>
      <c r="J57" s="82" t="s">
        <v>2128</v>
      </c>
    </row>
    <row r="58" spans="3:10">
      <c r="C58" s="83" t="s">
        <v>2129</v>
      </c>
      <c r="D58" s="84" t="s">
        <v>2110</v>
      </c>
      <c r="E58" s="85" t="s">
        <v>2045</v>
      </c>
      <c r="F58" s="86" t="s">
        <v>2045</v>
      </c>
      <c r="G58" s="87" t="s">
        <v>2048</v>
      </c>
      <c r="H58" s="88" t="s">
        <v>2045</v>
      </c>
      <c r="I58" s="84" t="s">
        <v>2045</v>
      </c>
      <c r="J58" s="89" t="s">
        <v>2130</v>
      </c>
    </row>
    <row r="59" spans="3:10">
      <c r="C59" s="76" t="s">
        <v>2131</v>
      </c>
      <c r="D59" s="77" t="s">
        <v>2110</v>
      </c>
      <c r="E59" s="78" t="s">
        <v>2045</v>
      </c>
      <c r="F59" s="79" t="s">
        <v>2045</v>
      </c>
      <c r="G59" s="80" t="s">
        <v>2048</v>
      </c>
      <c r="H59" s="81" t="s">
        <v>2045</v>
      </c>
      <c r="I59" s="77" t="s">
        <v>2045</v>
      </c>
      <c r="J59" s="82" t="s">
        <v>2132</v>
      </c>
    </row>
    <row r="60" spans="3:10">
      <c r="C60" s="83" t="s">
        <v>2133</v>
      </c>
      <c r="D60" s="84" t="s">
        <v>2110</v>
      </c>
      <c r="E60" s="85" t="s">
        <v>2045</v>
      </c>
      <c r="F60" s="86" t="s">
        <v>2045</v>
      </c>
      <c r="G60" s="87" t="s">
        <v>2048</v>
      </c>
      <c r="H60" s="88" t="s">
        <v>2045</v>
      </c>
      <c r="I60" s="84" t="s">
        <v>2045</v>
      </c>
      <c r="J60" s="89" t="s">
        <v>2118</v>
      </c>
    </row>
    <row r="61" spans="3:10">
      <c r="C61" s="97"/>
      <c r="D61" s="97"/>
      <c r="E61" s="97"/>
      <c r="F61" s="97"/>
      <c r="G61" s="97"/>
      <c r="H61" s="97"/>
      <c r="I61" s="97"/>
      <c r="J61" s="97"/>
    </row>
    <row r="62" spans="3:10" ht="38.25" customHeight="1">
      <c r="C62" s="974" t="s">
        <v>330</v>
      </c>
      <c r="D62" s="974"/>
      <c r="E62" s="974"/>
      <c r="F62" s="974"/>
      <c r="G62" s="974"/>
      <c r="H62" s="974"/>
      <c r="I62" s="974"/>
      <c r="J62" s="974"/>
    </row>
  </sheetData>
  <mergeCells count="6">
    <mergeCell ref="C62:J62"/>
    <mergeCell ref="C2:K3"/>
    <mergeCell ref="C8:C9"/>
    <mergeCell ref="D8:D9"/>
    <mergeCell ref="E8:I8"/>
    <mergeCell ref="J8:J9"/>
  </mergeCells>
  <pageMargins left="0.7" right="0.7" top="0.75" bottom="0.75" header="0.3" footer="0.3"/>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4" tint="0.59999389629810485"/>
  </sheetPr>
  <dimension ref="A2:G22"/>
  <sheetViews>
    <sheetView workbookViewId="0"/>
  </sheetViews>
  <sheetFormatPr baseColWidth="10" defaultColWidth="11.46484375" defaultRowHeight="14.25"/>
  <cols>
    <col min="1" max="1" width="12.1328125" style="1" customWidth="1"/>
    <col min="2" max="2" width="3.6640625" style="1" customWidth="1"/>
    <col min="3" max="3" width="7.1328125" style="1" bestFit="1" customWidth="1"/>
    <col min="4" max="4" width="34.53125" style="1" customWidth="1"/>
    <col min="5" max="5" width="23" style="1" customWidth="1"/>
    <col min="6" max="6" width="15" style="1" customWidth="1"/>
    <col min="7" max="16384" width="11.46484375" style="1"/>
  </cols>
  <sheetData>
    <row r="2" spans="1:7" ht="15" customHeight="1">
      <c r="C2" s="967" t="s">
        <v>2009</v>
      </c>
      <c r="D2" s="984"/>
      <c r="E2" s="984"/>
      <c r="F2" s="984"/>
    </row>
    <row r="3" spans="1:7" ht="15" customHeight="1">
      <c r="C3" s="984"/>
      <c r="D3" s="984"/>
      <c r="E3" s="984"/>
      <c r="F3" s="984"/>
    </row>
    <row r="4" spans="1:7">
      <c r="A4" s="250" t="s">
        <v>191</v>
      </c>
    </row>
    <row r="5" spans="1:7" ht="15.4">
      <c r="A5" s="43" t="s">
        <v>186</v>
      </c>
      <c r="C5" s="2"/>
      <c r="D5" s="2"/>
      <c r="E5" s="2"/>
      <c r="F5" s="2"/>
    </row>
    <row r="6" spans="1:7">
      <c r="E6" s="2"/>
      <c r="F6" s="2"/>
    </row>
    <row r="7" spans="1:7">
      <c r="A7" s="322"/>
      <c r="B7" s="322"/>
      <c r="C7" s="26"/>
      <c r="D7" s="26"/>
      <c r="E7" s="671" t="s">
        <v>204</v>
      </c>
      <c r="G7" s="322"/>
    </row>
    <row r="8" spans="1:7" ht="47.65" thickBot="1">
      <c r="A8" s="322"/>
      <c r="B8" s="322"/>
      <c r="C8" s="441"/>
      <c r="D8" s="436" t="s">
        <v>1272</v>
      </c>
      <c r="E8" s="437" t="s">
        <v>1273</v>
      </c>
      <c r="G8" s="322"/>
    </row>
    <row r="9" spans="1:7" ht="17.45" customHeight="1">
      <c r="C9" s="670">
        <v>1</v>
      </c>
      <c r="D9" s="438" t="s">
        <v>1274</v>
      </c>
      <c r="E9" s="439" t="s">
        <v>2045</v>
      </c>
    </row>
    <row r="10" spans="1:7" ht="17.45" customHeight="1">
      <c r="C10" s="670">
        <v>2</v>
      </c>
      <c r="D10" s="438" t="s">
        <v>1275</v>
      </c>
      <c r="E10" s="440" t="s">
        <v>2045</v>
      </c>
    </row>
    <row r="11" spans="1:7" ht="17.45" customHeight="1">
      <c r="C11" s="670">
        <v>3</v>
      </c>
      <c r="D11" s="438" t="s">
        <v>1276</v>
      </c>
      <c r="E11" s="440" t="s">
        <v>2045</v>
      </c>
    </row>
    <row r="12" spans="1:7" ht="17.45" customHeight="1">
      <c r="C12" s="670">
        <v>4</v>
      </c>
      <c r="D12" s="438" t="s">
        <v>1277</v>
      </c>
      <c r="E12" s="440">
        <v>1</v>
      </c>
    </row>
    <row r="13" spans="1:7" ht="17.45" customHeight="1">
      <c r="C13" s="670">
        <v>5</v>
      </c>
      <c r="D13" s="438" t="s">
        <v>1278</v>
      </c>
      <c r="E13" s="440" t="s">
        <v>2045</v>
      </c>
    </row>
    <row r="14" spans="1:7" ht="17.45" customHeight="1">
      <c r="C14" s="670">
        <v>6</v>
      </c>
      <c r="D14" s="438" t="s">
        <v>1279</v>
      </c>
      <c r="E14" s="440" t="s">
        <v>2045</v>
      </c>
    </row>
    <row r="15" spans="1:7" ht="17.45" customHeight="1">
      <c r="C15" s="670">
        <v>7</v>
      </c>
      <c r="D15" s="438" t="s">
        <v>1280</v>
      </c>
      <c r="E15" s="440" t="s">
        <v>2045</v>
      </c>
    </row>
    <row r="16" spans="1:7" ht="17.45" customHeight="1">
      <c r="C16" s="670">
        <v>8</v>
      </c>
      <c r="D16" s="438" t="s">
        <v>1281</v>
      </c>
      <c r="E16" s="440" t="s">
        <v>2045</v>
      </c>
      <c r="F16" s="249"/>
    </row>
    <row r="17" spans="3:5" ht="17.45" customHeight="1">
      <c r="C17" s="670">
        <v>9</v>
      </c>
      <c r="D17" s="438" t="s">
        <v>1282</v>
      </c>
      <c r="E17" s="440" t="s">
        <v>2045</v>
      </c>
    </row>
    <row r="18" spans="3:5" ht="17.45" customHeight="1">
      <c r="C18" s="670">
        <v>10</v>
      </c>
      <c r="D18" s="438" t="s">
        <v>1283</v>
      </c>
      <c r="E18" s="440" t="s">
        <v>2045</v>
      </c>
    </row>
    <row r="19" spans="3:5" ht="17.45" customHeight="1">
      <c r="C19" s="670">
        <v>11</v>
      </c>
      <c r="D19" s="438" t="s">
        <v>1284</v>
      </c>
      <c r="E19" s="440" t="s">
        <v>2045</v>
      </c>
    </row>
    <row r="20" spans="3:5">
      <c r="C20" s="119"/>
    </row>
    <row r="21" spans="3:5">
      <c r="C21" s="119"/>
      <c r="D21" s="358" t="s">
        <v>1285</v>
      </c>
    </row>
    <row r="22" spans="3:5">
      <c r="C22" s="119"/>
    </row>
  </sheetData>
  <mergeCells count="1">
    <mergeCell ref="C2:F3"/>
  </mergeCells>
  <pageMargins left="0.7" right="0.7" top="0.75" bottom="0.75" header="0.3" footer="0.3"/>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FFC000"/>
  </sheetPr>
  <dimension ref="B7:M25"/>
  <sheetViews>
    <sheetView zoomScale="115" zoomScaleNormal="115" workbookViewId="0"/>
  </sheetViews>
  <sheetFormatPr baseColWidth="10" defaultColWidth="11.46484375" defaultRowHeight="14.25"/>
  <cols>
    <col min="1" max="1" width="7.33203125" style="1" customWidth="1"/>
    <col min="2" max="13" width="11.46484375" style="1"/>
    <col min="14" max="14" width="7.33203125" style="1" customWidth="1"/>
    <col min="15" max="16384" width="11.46484375" style="1"/>
  </cols>
  <sheetData>
    <row r="7" spans="2:13" ht="21" customHeight="1">
      <c r="B7" s="1123" t="s">
        <v>1597</v>
      </c>
      <c r="C7" s="1123"/>
      <c r="D7" s="1123"/>
      <c r="E7" s="1123"/>
      <c r="F7" s="1123"/>
      <c r="G7" s="1123"/>
      <c r="H7" s="1123"/>
      <c r="I7" s="1123"/>
      <c r="J7" s="1123"/>
      <c r="K7" s="1123"/>
      <c r="L7" s="1123"/>
      <c r="M7" s="1123"/>
    </row>
    <row r="8" spans="2:13">
      <c r="B8" s="1123"/>
      <c r="C8" s="1123"/>
      <c r="D8" s="1123"/>
      <c r="E8" s="1123"/>
      <c r="F8" s="1123"/>
      <c r="G8" s="1123"/>
      <c r="H8" s="1123"/>
      <c r="I8" s="1123"/>
      <c r="J8" s="1123"/>
      <c r="K8" s="1123"/>
      <c r="L8" s="1123"/>
      <c r="M8" s="1123"/>
    </row>
    <row r="9" spans="2:13">
      <c r="B9" s="1123"/>
      <c r="C9" s="1123"/>
      <c r="D9" s="1123"/>
      <c r="E9" s="1123"/>
      <c r="F9" s="1123"/>
      <c r="G9" s="1123"/>
      <c r="H9" s="1123"/>
      <c r="I9" s="1123"/>
      <c r="J9" s="1123"/>
      <c r="K9" s="1123"/>
      <c r="L9" s="1123"/>
      <c r="M9" s="1123"/>
    </row>
    <row r="10" spans="2:13">
      <c r="B10" s="1123"/>
      <c r="C10" s="1123"/>
      <c r="D10" s="1123"/>
      <c r="E10" s="1123"/>
      <c r="F10" s="1123"/>
      <c r="G10" s="1123"/>
      <c r="H10" s="1123"/>
      <c r="I10" s="1123"/>
      <c r="J10" s="1123"/>
      <c r="K10" s="1123"/>
      <c r="L10" s="1123"/>
      <c r="M10" s="1123"/>
    </row>
    <row r="11" spans="2:13">
      <c r="B11" s="1123"/>
      <c r="C11" s="1123"/>
      <c r="D11" s="1123"/>
      <c r="E11" s="1123"/>
      <c r="F11" s="1123"/>
      <c r="G11" s="1123"/>
      <c r="H11" s="1123"/>
      <c r="I11" s="1123"/>
      <c r="J11" s="1123"/>
      <c r="K11" s="1123"/>
      <c r="L11" s="1123"/>
      <c r="M11" s="1123"/>
    </row>
    <row r="12" spans="2:13">
      <c r="B12" s="1123"/>
      <c r="C12" s="1123"/>
      <c r="D12" s="1123"/>
      <c r="E12" s="1123"/>
      <c r="F12" s="1123"/>
      <c r="G12" s="1123"/>
      <c r="H12" s="1123"/>
      <c r="I12" s="1123"/>
      <c r="J12" s="1123"/>
      <c r="K12" s="1123"/>
      <c r="L12" s="1123"/>
      <c r="M12" s="1123"/>
    </row>
    <row r="13" spans="2:13">
      <c r="B13" s="1123"/>
      <c r="C13" s="1123"/>
      <c r="D13" s="1123"/>
      <c r="E13" s="1123"/>
      <c r="F13" s="1123"/>
      <c r="G13" s="1123"/>
      <c r="H13" s="1123"/>
      <c r="I13" s="1123"/>
      <c r="J13" s="1123"/>
      <c r="K13" s="1123"/>
      <c r="L13" s="1123"/>
      <c r="M13" s="1123"/>
    </row>
    <row r="14" spans="2:13">
      <c r="B14" s="1123"/>
      <c r="C14" s="1123"/>
      <c r="D14" s="1123"/>
      <c r="E14" s="1123"/>
      <c r="F14" s="1123"/>
      <c r="G14" s="1123"/>
      <c r="H14" s="1123"/>
      <c r="I14" s="1123"/>
      <c r="J14" s="1123"/>
      <c r="K14" s="1123"/>
      <c r="L14" s="1123"/>
      <c r="M14" s="1123"/>
    </row>
    <row r="15" spans="2:13">
      <c r="B15" s="1123"/>
      <c r="C15" s="1123"/>
      <c r="D15" s="1123"/>
      <c r="E15" s="1123"/>
      <c r="F15" s="1123"/>
      <c r="G15" s="1123"/>
      <c r="H15" s="1123"/>
      <c r="I15" s="1123"/>
      <c r="J15" s="1123"/>
      <c r="K15" s="1123"/>
      <c r="L15" s="1123"/>
      <c r="M15" s="1123"/>
    </row>
    <row r="16" spans="2:13">
      <c r="B16" s="1123"/>
      <c r="C16" s="1123"/>
      <c r="D16" s="1123"/>
      <c r="E16" s="1123"/>
      <c r="F16" s="1123"/>
      <c r="G16" s="1123"/>
      <c r="H16" s="1123"/>
      <c r="I16" s="1123"/>
      <c r="J16" s="1123"/>
      <c r="K16" s="1123"/>
      <c r="L16" s="1123"/>
      <c r="M16" s="1123"/>
    </row>
    <row r="17" spans="2:13">
      <c r="B17" s="1123"/>
      <c r="C17" s="1123"/>
      <c r="D17" s="1123"/>
      <c r="E17" s="1123"/>
      <c r="F17" s="1123"/>
      <c r="G17" s="1123"/>
      <c r="H17" s="1123"/>
      <c r="I17" s="1123"/>
      <c r="J17" s="1123"/>
      <c r="K17" s="1123"/>
      <c r="L17" s="1123"/>
      <c r="M17" s="1123"/>
    </row>
    <row r="18" spans="2:13">
      <c r="B18" s="1123"/>
      <c r="C18" s="1123"/>
      <c r="D18" s="1123"/>
      <c r="E18" s="1123"/>
      <c r="F18" s="1123"/>
      <c r="G18" s="1123"/>
      <c r="H18" s="1123"/>
      <c r="I18" s="1123"/>
      <c r="J18" s="1123"/>
      <c r="K18" s="1123"/>
      <c r="L18" s="1123"/>
      <c r="M18" s="1123"/>
    </row>
    <row r="19" spans="2:13">
      <c r="B19" s="1123"/>
      <c r="C19" s="1123"/>
      <c r="D19" s="1123"/>
      <c r="E19" s="1123"/>
      <c r="F19" s="1123"/>
      <c r="G19" s="1123"/>
      <c r="H19" s="1123"/>
      <c r="I19" s="1123"/>
      <c r="J19" s="1123"/>
      <c r="K19" s="1123"/>
      <c r="L19" s="1123"/>
      <c r="M19" s="1123"/>
    </row>
    <row r="20" spans="2:13">
      <c r="B20" s="1123"/>
      <c r="C20" s="1123"/>
      <c r="D20" s="1123"/>
      <c r="E20" s="1123"/>
      <c r="F20" s="1123"/>
      <c r="G20" s="1123"/>
      <c r="H20" s="1123"/>
      <c r="I20" s="1123"/>
      <c r="J20" s="1123"/>
      <c r="K20" s="1123"/>
      <c r="L20" s="1123"/>
      <c r="M20" s="1123"/>
    </row>
    <row r="21" spans="2:13">
      <c r="B21" s="1123"/>
      <c r="C21" s="1123"/>
      <c r="D21" s="1123"/>
      <c r="E21" s="1123"/>
      <c r="F21" s="1123"/>
      <c r="G21" s="1123"/>
      <c r="H21" s="1123"/>
      <c r="I21" s="1123"/>
      <c r="J21" s="1123"/>
      <c r="K21" s="1123"/>
      <c r="L21" s="1123"/>
      <c r="M21" s="1123"/>
    </row>
    <row r="22" spans="2:13">
      <c r="B22" s="1123"/>
      <c r="C22" s="1123"/>
      <c r="D22" s="1123"/>
      <c r="E22" s="1123"/>
      <c r="F22" s="1123"/>
      <c r="G22" s="1123"/>
      <c r="H22" s="1123"/>
      <c r="I22" s="1123"/>
      <c r="J22" s="1123"/>
      <c r="K22" s="1123"/>
      <c r="L22" s="1123"/>
      <c r="M22" s="1123"/>
    </row>
    <row r="23" spans="2:13">
      <c r="B23" s="1123"/>
      <c r="C23" s="1123"/>
      <c r="D23" s="1123"/>
      <c r="E23" s="1123"/>
      <c r="F23" s="1123"/>
      <c r="G23" s="1123"/>
      <c r="H23" s="1123"/>
      <c r="I23" s="1123"/>
      <c r="J23" s="1123"/>
      <c r="K23" s="1123"/>
      <c r="L23" s="1123"/>
      <c r="M23" s="1123"/>
    </row>
    <row r="24" spans="2:13">
      <c r="B24" s="1123"/>
      <c r="C24" s="1123"/>
      <c r="D24" s="1123"/>
      <c r="E24" s="1123"/>
      <c r="F24" s="1123"/>
      <c r="G24" s="1123"/>
      <c r="H24" s="1123"/>
      <c r="I24" s="1123"/>
      <c r="J24" s="1123"/>
      <c r="K24" s="1123"/>
      <c r="L24" s="1123"/>
      <c r="M24" s="1123"/>
    </row>
    <row r="25" spans="2:13">
      <c r="B25" s="1123"/>
      <c r="C25" s="1123"/>
      <c r="D25" s="1123"/>
      <c r="E25" s="1123"/>
      <c r="F25" s="1123"/>
      <c r="G25" s="1123"/>
      <c r="H25" s="1123"/>
      <c r="I25" s="1123"/>
      <c r="J25" s="1123"/>
      <c r="K25" s="1123"/>
      <c r="L25" s="1123"/>
      <c r="M25" s="1123"/>
    </row>
  </sheetData>
  <mergeCells count="1">
    <mergeCell ref="B7:M25"/>
  </mergeCells>
  <pageMargins left="0.7" right="0.7" top="0.75" bottom="0.75" header="0.3" footer="0.3"/>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4" tint="0.59999389629810485"/>
  </sheetPr>
  <dimension ref="A2:J16"/>
  <sheetViews>
    <sheetView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32.33203125" style="1" customWidth="1"/>
    <col min="5" max="5" width="11.46484375" style="1" customWidth="1"/>
    <col min="6" max="6" width="15" style="1" customWidth="1"/>
    <col min="7" max="7" width="14.53125" style="1" customWidth="1"/>
    <col min="8" max="16384" width="11.46484375" style="1"/>
  </cols>
  <sheetData>
    <row r="2" spans="1:10" ht="15" customHeight="1">
      <c r="C2" s="967" t="s">
        <v>2010</v>
      </c>
      <c r="D2" s="984"/>
      <c r="E2" s="984"/>
      <c r="F2" s="984"/>
      <c r="G2" s="984"/>
      <c r="H2" s="984"/>
      <c r="I2" s="984"/>
    </row>
    <row r="3" spans="1:10" ht="15" customHeight="1">
      <c r="C3" s="984"/>
      <c r="D3" s="984"/>
      <c r="E3" s="984"/>
      <c r="F3" s="984"/>
      <c r="G3" s="984"/>
      <c r="H3" s="984"/>
      <c r="I3" s="984"/>
    </row>
    <row r="4" spans="1:10">
      <c r="A4" s="250" t="s">
        <v>191</v>
      </c>
    </row>
    <row r="5" spans="1:10" ht="15.4">
      <c r="A5" s="43"/>
      <c r="C5" s="2"/>
      <c r="D5" s="2"/>
      <c r="E5" s="2"/>
      <c r="F5" s="2"/>
      <c r="G5" s="2"/>
      <c r="H5" s="2"/>
      <c r="I5" s="2"/>
    </row>
    <row r="7" spans="1:10">
      <c r="A7" s="322"/>
      <c r="B7" s="322"/>
      <c r="C7" s="322"/>
      <c r="I7" s="322"/>
      <c r="J7" s="322"/>
    </row>
    <row r="8" spans="1:10">
      <c r="A8" s="322"/>
      <c r="B8" s="322"/>
      <c r="C8" s="322"/>
      <c r="I8" s="322"/>
      <c r="J8" s="322"/>
    </row>
    <row r="16" spans="1:10" ht="15.75">
      <c r="D16" s="249"/>
      <c r="E16" s="249"/>
      <c r="F16" s="249"/>
    </row>
  </sheetData>
  <mergeCells count="1">
    <mergeCell ref="C2:I3"/>
  </mergeCells>
  <pageMargins left="0.7" right="0.7" top="0.75" bottom="0.75" header="0.3" footer="0.3"/>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4" tint="0.59999389629810485"/>
  </sheetPr>
  <dimension ref="A2:S65"/>
  <sheetViews>
    <sheetView topLeftCell="A3" zoomScale="40" zoomScaleNormal="40" workbookViewId="0">
      <selection activeCell="D10" sqref="D10"/>
    </sheetView>
  </sheetViews>
  <sheetFormatPr baseColWidth="10" defaultColWidth="11.1328125" defaultRowHeight="14.25"/>
  <cols>
    <col min="1" max="2" width="11.1328125" style="1"/>
    <col min="3" max="3" width="76.33203125" style="1" customWidth="1"/>
    <col min="4" max="4" width="15.53125" style="1" customWidth="1"/>
    <col min="5" max="5" width="41" style="1" customWidth="1"/>
    <col min="6" max="7" width="11.1328125" style="1"/>
    <col min="8" max="8" width="15.6640625" style="1" customWidth="1"/>
    <col min="9" max="11" width="14" style="1" customWidth="1"/>
    <col min="12" max="13" width="15.6640625" style="1" customWidth="1"/>
    <col min="14" max="14" width="31.86328125" style="1" customWidth="1"/>
    <col min="15" max="18" width="11.1328125" style="1"/>
    <col min="19" max="19" width="14.46484375" style="1" customWidth="1"/>
    <col min="20" max="16384" width="11.1328125" style="1"/>
  </cols>
  <sheetData>
    <row r="2" spans="1:19" ht="14.75" customHeight="1">
      <c r="C2" s="1124" t="s">
        <v>2011</v>
      </c>
      <c r="D2" s="1124"/>
      <c r="E2" s="1124"/>
      <c r="F2" s="1124"/>
      <c r="G2" s="1124"/>
      <c r="H2" s="1124"/>
      <c r="I2" s="1124"/>
      <c r="J2" s="1124"/>
      <c r="K2" s="1124"/>
    </row>
    <row r="3" spans="1:19" ht="14.75" customHeight="1">
      <c r="C3" s="1124"/>
      <c r="D3" s="1124"/>
      <c r="E3" s="1124"/>
      <c r="F3" s="1124"/>
      <c r="G3" s="1124"/>
      <c r="H3" s="1124"/>
      <c r="I3" s="1124"/>
      <c r="J3" s="1124"/>
      <c r="K3" s="1124"/>
    </row>
    <row r="4" spans="1:19">
      <c r="A4" s="250" t="s">
        <v>191</v>
      </c>
    </row>
    <row r="5" spans="1:19" ht="15.4">
      <c r="A5" s="43" t="s">
        <v>1666</v>
      </c>
      <c r="C5" s="2"/>
      <c r="D5" s="2"/>
      <c r="E5" s="2"/>
      <c r="F5" s="2"/>
      <c r="G5" s="2"/>
      <c r="H5" s="2"/>
      <c r="I5" s="2"/>
    </row>
    <row r="6" spans="1:19" ht="15.4">
      <c r="A6" s="43"/>
      <c r="C6" s="2"/>
      <c r="D6" s="2"/>
      <c r="E6" s="2"/>
      <c r="F6" s="2"/>
      <c r="G6" s="2"/>
      <c r="H6" s="2"/>
      <c r="I6" s="2"/>
    </row>
    <row r="7" spans="1:19" ht="26.75" customHeight="1">
      <c r="C7" s="818"/>
      <c r="D7" s="819" t="s">
        <v>204</v>
      </c>
      <c r="E7" s="819" t="s">
        <v>205</v>
      </c>
      <c r="F7" s="819" t="s">
        <v>206</v>
      </c>
      <c r="G7" s="819" t="s">
        <v>207</v>
      </c>
      <c r="H7" s="819" t="s">
        <v>208</v>
      </c>
      <c r="I7" s="819" t="s">
        <v>265</v>
      </c>
      <c r="J7" s="819" t="s">
        <v>266</v>
      </c>
      <c r="K7" s="819" t="s">
        <v>320</v>
      </c>
      <c r="L7" s="819" t="s">
        <v>965</v>
      </c>
      <c r="M7" s="819" t="s">
        <v>966</v>
      </c>
      <c r="N7" s="819" t="s">
        <v>967</v>
      </c>
      <c r="O7" s="819" t="s">
        <v>968</v>
      </c>
      <c r="P7" s="819" t="s">
        <v>969</v>
      </c>
      <c r="Q7" s="819" t="s">
        <v>984</v>
      </c>
      <c r="R7" s="819" t="s">
        <v>985</v>
      </c>
      <c r="S7" s="819" t="s">
        <v>1667</v>
      </c>
    </row>
    <row r="8" spans="1:19" ht="93.5" customHeight="1">
      <c r="C8" s="797" t="s">
        <v>1668</v>
      </c>
      <c r="D8" s="1127" t="s">
        <v>1737</v>
      </c>
      <c r="E8" s="1127"/>
      <c r="F8" s="1127"/>
      <c r="G8" s="1127"/>
      <c r="H8" s="1128"/>
      <c r="I8" s="1129" t="s">
        <v>1669</v>
      </c>
      <c r="J8" s="1127"/>
      <c r="K8" s="1128"/>
      <c r="L8" s="1129" t="s">
        <v>1670</v>
      </c>
      <c r="M8" s="1128"/>
      <c r="N8" s="1125" t="s">
        <v>1671</v>
      </c>
      <c r="O8" s="1125" t="s">
        <v>1672</v>
      </c>
      <c r="P8" s="1125" t="s">
        <v>1673</v>
      </c>
      <c r="Q8" s="1125" t="s">
        <v>1674</v>
      </c>
      <c r="R8" s="1125" t="s">
        <v>1675</v>
      </c>
      <c r="S8" s="1125" t="s">
        <v>1676</v>
      </c>
    </row>
    <row r="9" spans="1:19" ht="121.35" customHeight="1" thickBot="1">
      <c r="D9" s="798"/>
      <c r="E9" s="799" t="s">
        <v>1677</v>
      </c>
      <c r="F9" s="799" t="s">
        <v>1678</v>
      </c>
      <c r="G9" s="799" t="s">
        <v>1679</v>
      </c>
      <c r="H9" s="799" t="s">
        <v>1680</v>
      </c>
      <c r="I9" s="798"/>
      <c r="J9" s="800" t="s">
        <v>1679</v>
      </c>
      <c r="K9" s="800" t="s">
        <v>1680</v>
      </c>
      <c r="L9" s="798"/>
      <c r="M9" s="799" t="s">
        <v>1681</v>
      </c>
      <c r="N9" s="1126"/>
      <c r="O9" s="1126"/>
      <c r="P9" s="1126"/>
      <c r="Q9" s="1126"/>
      <c r="R9" s="1126"/>
      <c r="S9" s="1126"/>
    </row>
    <row r="10" spans="1:19" ht="18.600000000000001" customHeight="1">
      <c r="B10" s="801">
        <v>1</v>
      </c>
      <c r="C10" s="801" t="s">
        <v>1682</v>
      </c>
      <c r="D10" s="802">
        <v>13517.290654654758</v>
      </c>
      <c r="E10" s="803">
        <v>488.26100080572735</v>
      </c>
      <c r="F10" s="802">
        <v>915.46218098763006</v>
      </c>
      <c r="G10" s="802">
        <v>1134.37257845</v>
      </c>
      <c r="H10" s="803">
        <v>611.06167015047947</v>
      </c>
      <c r="I10" s="802">
        <v>-477.9913189861154</v>
      </c>
      <c r="J10" s="804">
        <v>-61.828378499999999</v>
      </c>
      <c r="K10" s="805">
        <v>-313.84446086966693</v>
      </c>
      <c r="L10" s="802">
        <v>5630521.6336790668</v>
      </c>
      <c r="M10" s="802">
        <v>3979228.9318165858</v>
      </c>
      <c r="N10" s="948">
        <v>0.19068887511619351</v>
      </c>
      <c r="O10" s="802">
        <v>8067.0722681199613</v>
      </c>
      <c r="P10" s="802">
        <v>2543.5189646047966</v>
      </c>
      <c r="Q10" s="803">
        <v>2049.1987561000001</v>
      </c>
      <c r="R10" s="802">
        <v>857.50066583</v>
      </c>
      <c r="S10" s="802">
        <v>5.3752911692411791</v>
      </c>
    </row>
    <row r="11" spans="1:19">
      <c r="B11" s="806">
        <v>2</v>
      </c>
      <c r="C11" s="807" t="s">
        <v>1683</v>
      </c>
      <c r="D11" s="808">
        <v>518.20445473999996</v>
      </c>
      <c r="E11" s="808">
        <v>5.5099489999999932E-2</v>
      </c>
      <c r="F11" s="808">
        <v>0</v>
      </c>
      <c r="G11" s="808">
        <v>55.778286299999998</v>
      </c>
      <c r="H11" s="808">
        <v>23.603304999999999</v>
      </c>
      <c r="I11" s="808">
        <v>-23.778062000000002</v>
      </c>
      <c r="J11" s="808">
        <v>-2.2514170600000001</v>
      </c>
      <c r="K11" s="808">
        <v>-17.659882570000001</v>
      </c>
      <c r="L11" s="808">
        <v>594358.81718496082</v>
      </c>
      <c r="M11" s="808">
        <v>168815.7512883333</v>
      </c>
      <c r="N11" s="949">
        <v>1.5217309339219425E-2</v>
      </c>
      <c r="O11" s="809">
        <v>275.64912392000002</v>
      </c>
      <c r="P11" s="809">
        <v>157.12652125</v>
      </c>
      <c r="Q11" s="810">
        <v>56.704653049999997</v>
      </c>
      <c r="R11" s="808">
        <v>28.724156520000001</v>
      </c>
      <c r="S11" s="808">
        <v>5.2147664963937395</v>
      </c>
    </row>
    <row r="12" spans="1:19">
      <c r="B12" s="806">
        <v>3</v>
      </c>
      <c r="C12" s="807" t="s">
        <v>1684</v>
      </c>
      <c r="D12" s="808">
        <v>64.04494324436466</v>
      </c>
      <c r="E12" s="808">
        <v>25.954067440000003</v>
      </c>
      <c r="F12" s="808">
        <v>0</v>
      </c>
      <c r="G12" s="808">
        <v>2.0488200500000002</v>
      </c>
      <c r="H12" s="808">
        <v>10.50948099</v>
      </c>
      <c r="I12" s="808">
        <v>-8.3815377128261872</v>
      </c>
      <c r="J12" s="808">
        <v>-6.1916620000000006E-2</v>
      </c>
      <c r="K12" s="808">
        <v>-7.9421329500000004</v>
      </c>
      <c r="L12" s="808">
        <v>36300.993524553502</v>
      </c>
      <c r="M12" s="808">
        <v>20590.363420442191</v>
      </c>
      <c r="N12" s="949">
        <v>0.4624994700416124</v>
      </c>
      <c r="O12" s="809">
        <v>58.002835104364657</v>
      </c>
      <c r="P12" s="809">
        <v>1.01037954</v>
      </c>
      <c r="Q12" s="810">
        <v>0.57095518999999995</v>
      </c>
      <c r="R12" s="808">
        <v>4.4607725399999998</v>
      </c>
      <c r="S12" s="808">
        <v>1.5516926477273489</v>
      </c>
    </row>
    <row r="13" spans="1:19">
      <c r="B13" s="806">
        <v>4</v>
      </c>
      <c r="C13" s="811" t="s">
        <v>1685</v>
      </c>
      <c r="D13" s="808">
        <v>0.27921078000000005</v>
      </c>
      <c r="E13" s="808">
        <v>0.27921078000000005</v>
      </c>
      <c r="F13" s="808">
        <v>0</v>
      </c>
      <c r="G13" s="808">
        <v>0</v>
      </c>
      <c r="H13" s="808">
        <v>0</v>
      </c>
      <c r="I13" s="808">
        <v>-6.5508299999999997E-3</v>
      </c>
      <c r="J13" s="808">
        <v>0</v>
      </c>
      <c r="K13" s="808">
        <v>0</v>
      </c>
      <c r="L13" s="808">
        <v>110.28989799999999</v>
      </c>
      <c r="M13" s="808">
        <v>64.478515000000002</v>
      </c>
      <c r="N13" s="949">
        <v>1</v>
      </c>
      <c r="O13" s="809">
        <v>0.27921078000000005</v>
      </c>
      <c r="P13" s="809">
        <v>0</v>
      </c>
      <c r="Q13" s="810">
        <v>0</v>
      </c>
      <c r="R13" s="808">
        <v>0</v>
      </c>
      <c r="S13" s="808">
        <v>0.258328</v>
      </c>
    </row>
    <row r="14" spans="1:19">
      <c r="B14" s="806">
        <v>5</v>
      </c>
      <c r="C14" s="811" t="s">
        <v>1686</v>
      </c>
      <c r="D14" s="808">
        <v>0</v>
      </c>
      <c r="E14" s="808">
        <v>0</v>
      </c>
      <c r="F14" s="808">
        <v>0</v>
      </c>
      <c r="G14" s="808">
        <v>0</v>
      </c>
      <c r="H14" s="808">
        <v>0</v>
      </c>
      <c r="I14" s="808">
        <v>0</v>
      </c>
      <c r="J14" s="808">
        <v>0</v>
      </c>
      <c r="K14" s="808">
        <v>0</v>
      </c>
      <c r="L14" s="808">
        <v>0</v>
      </c>
      <c r="M14" s="808">
        <v>0</v>
      </c>
      <c r="N14" s="949">
        <v>0</v>
      </c>
      <c r="O14" s="809">
        <v>0</v>
      </c>
      <c r="P14" s="809">
        <v>0</v>
      </c>
      <c r="Q14" s="810">
        <v>0</v>
      </c>
      <c r="R14" s="808">
        <v>0</v>
      </c>
      <c r="S14" s="808">
        <v>0</v>
      </c>
    </row>
    <row r="15" spans="1:19">
      <c r="B15" s="806">
        <v>6</v>
      </c>
      <c r="C15" s="811" t="s">
        <v>1687</v>
      </c>
      <c r="D15" s="808">
        <v>2.3654813999999997</v>
      </c>
      <c r="E15" s="808">
        <v>0</v>
      </c>
      <c r="F15" s="808">
        <v>0</v>
      </c>
      <c r="G15" s="808">
        <v>0</v>
      </c>
      <c r="H15" s="808">
        <v>0.18453742000000001</v>
      </c>
      <c r="I15" s="808">
        <v>-5.8034349999999998E-2</v>
      </c>
      <c r="J15" s="808">
        <v>0</v>
      </c>
      <c r="K15" s="808">
        <v>-5.4523740000000001E-2</v>
      </c>
      <c r="L15" s="808">
        <v>2873.2321390000002</v>
      </c>
      <c r="M15" s="808">
        <v>1731.5752500000001</v>
      </c>
      <c r="N15" s="949">
        <v>0</v>
      </c>
      <c r="O15" s="809">
        <v>2.3612256199999999</v>
      </c>
      <c r="P15" s="809">
        <v>0</v>
      </c>
      <c r="Q15" s="810">
        <v>0</v>
      </c>
      <c r="R15" s="808">
        <v>4.2557799999999998E-3</v>
      </c>
      <c r="S15" s="808">
        <v>1.031935</v>
      </c>
    </row>
    <row r="16" spans="1:19">
      <c r="B16" s="806">
        <v>7</v>
      </c>
      <c r="C16" s="811" t="s">
        <v>1688</v>
      </c>
      <c r="D16" s="808">
        <v>33.942018539999999</v>
      </c>
      <c r="E16" s="808">
        <v>0</v>
      </c>
      <c r="F16" s="808">
        <v>0</v>
      </c>
      <c r="G16" s="808">
        <v>1.9451150100000001</v>
      </c>
      <c r="H16" s="808">
        <v>10.324864570000001</v>
      </c>
      <c r="I16" s="808">
        <v>-8.0863204199999998</v>
      </c>
      <c r="J16" s="808">
        <v>-6.0324339999999997E-2</v>
      </c>
      <c r="K16" s="808">
        <v>-7.8875302099999995</v>
      </c>
      <c r="L16" s="808">
        <v>20740.716043987428</v>
      </c>
      <c r="M16" s="808">
        <v>11627.661483187552</v>
      </c>
      <c r="N16" s="949">
        <v>0.11000208229141792</v>
      </c>
      <c r="O16" s="809">
        <v>27.91233025</v>
      </c>
      <c r="P16" s="809">
        <v>1.01037954</v>
      </c>
      <c r="Q16" s="810">
        <v>0.57095518999999995</v>
      </c>
      <c r="R16" s="808">
        <v>4.4483526900000001</v>
      </c>
      <c r="S16" s="808">
        <v>2.4996673649732868</v>
      </c>
    </row>
    <row r="17" spans="2:19">
      <c r="B17" s="806">
        <v>8</v>
      </c>
      <c r="C17" s="811" t="s">
        <v>1689</v>
      </c>
      <c r="D17" s="808">
        <v>27.458232524364661</v>
      </c>
      <c r="E17" s="808">
        <v>25.67485666</v>
      </c>
      <c r="F17" s="808">
        <v>0</v>
      </c>
      <c r="G17" s="808">
        <v>0.10370504</v>
      </c>
      <c r="H17" s="808">
        <v>7.8999999999999996E-5</v>
      </c>
      <c r="I17" s="808">
        <v>-0.23063211282618798</v>
      </c>
      <c r="J17" s="808">
        <v>-1.59228E-3</v>
      </c>
      <c r="K17" s="808">
        <v>-7.8999999999999996E-5</v>
      </c>
      <c r="L17" s="808">
        <v>12576.755441566072</v>
      </c>
      <c r="M17" s="808">
        <v>7166.6481622546371</v>
      </c>
      <c r="N17" s="949">
        <v>0.93214182384112332</v>
      </c>
      <c r="O17" s="809">
        <v>27.450068454364661</v>
      </c>
      <c r="P17" s="809">
        <v>0</v>
      </c>
      <c r="Q17" s="810">
        <v>0</v>
      </c>
      <c r="R17" s="808">
        <v>8.164069999999999E-3</v>
      </c>
      <c r="S17" s="808">
        <v>0.43632200377305369</v>
      </c>
    </row>
    <row r="18" spans="2:19">
      <c r="B18" s="806">
        <v>9</v>
      </c>
      <c r="C18" s="807" t="s">
        <v>1690</v>
      </c>
      <c r="D18" s="808">
        <v>3158.4421046835996</v>
      </c>
      <c r="E18" s="808">
        <v>163.03660804000003</v>
      </c>
      <c r="F18" s="808">
        <v>24.41977644292</v>
      </c>
      <c r="G18" s="808">
        <v>327.64047433000002</v>
      </c>
      <c r="H18" s="808">
        <v>181.5456730604794</v>
      </c>
      <c r="I18" s="808">
        <v>-160.15553344613869</v>
      </c>
      <c r="J18" s="808">
        <v>-18.662000119999998</v>
      </c>
      <c r="K18" s="808">
        <v>-90.546839792676849</v>
      </c>
      <c r="L18" s="808">
        <v>2977530.0657660901</v>
      </c>
      <c r="M18" s="808">
        <v>2442960.0403248733</v>
      </c>
      <c r="N18" s="949">
        <v>0.28766249237588565</v>
      </c>
      <c r="O18" s="809">
        <v>2576.2902072942329</v>
      </c>
      <c r="P18" s="809">
        <v>399.2642230793665</v>
      </c>
      <c r="Q18" s="810">
        <v>65.07818515999999</v>
      </c>
      <c r="R18" s="808">
        <v>117.80948915</v>
      </c>
      <c r="S18" s="808">
        <v>2.6526517004428416</v>
      </c>
    </row>
    <row r="19" spans="2:19">
      <c r="B19" s="806">
        <v>10</v>
      </c>
      <c r="C19" s="811" t="s">
        <v>1691</v>
      </c>
      <c r="D19" s="808">
        <v>882.2076861358496</v>
      </c>
      <c r="E19" s="808">
        <v>0</v>
      </c>
      <c r="F19" s="808">
        <v>0</v>
      </c>
      <c r="G19" s="808">
        <v>129.49045798</v>
      </c>
      <c r="H19" s="808">
        <v>21.015554859999998</v>
      </c>
      <c r="I19" s="808">
        <v>-59.972383839137954</v>
      </c>
      <c r="J19" s="808">
        <v>-6.4066702900000001</v>
      </c>
      <c r="K19" s="808">
        <v>-10.511170679999999</v>
      </c>
      <c r="L19" s="808">
        <v>1021495.02077434</v>
      </c>
      <c r="M19" s="808">
        <v>905823.54871617199</v>
      </c>
      <c r="N19" s="949">
        <v>0.28672056625071873</v>
      </c>
      <c r="O19" s="809">
        <v>707.90789569584967</v>
      </c>
      <c r="P19" s="809">
        <v>142.87795790999999</v>
      </c>
      <c r="Q19" s="810">
        <v>16.753505919999998</v>
      </c>
      <c r="R19" s="808">
        <v>14.668326609999999</v>
      </c>
      <c r="S19" s="808">
        <v>2.6400258151864029</v>
      </c>
    </row>
    <row r="20" spans="2:19">
      <c r="B20" s="806">
        <v>11</v>
      </c>
      <c r="C20" s="811" t="s">
        <v>1692</v>
      </c>
      <c r="D20" s="808">
        <v>131.16353380000001</v>
      </c>
      <c r="E20" s="808">
        <v>0</v>
      </c>
      <c r="F20" s="808">
        <v>0</v>
      </c>
      <c r="G20" s="808">
        <v>18.59031689</v>
      </c>
      <c r="H20" s="808">
        <v>7.4457955299999998</v>
      </c>
      <c r="I20" s="808">
        <v>-4.2123108599999997</v>
      </c>
      <c r="J20" s="808">
        <v>-0.76319140000000008</v>
      </c>
      <c r="K20" s="808">
        <v>-2.83870844</v>
      </c>
      <c r="L20" s="808">
        <v>37209.409623141095</v>
      </c>
      <c r="M20" s="808">
        <v>31180.271375007927</v>
      </c>
      <c r="N20" s="949">
        <v>1.0706513955835306E-2</v>
      </c>
      <c r="O20" s="809">
        <v>74.748765259999985</v>
      </c>
      <c r="P20" s="809">
        <v>45.581167049999998</v>
      </c>
      <c r="Q20" s="810">
        <v>4.9380575499999999</v>
      </c>
      <c r="R20" s="808">
        <v>5.8955439400000005</v>
      </c>
      <c r="S20" s="808">
        <v>3.8494662153536496</v>
      </c>
    </row>
    <row r="21" spans="2:19">
      <c r="B21" s="806">
        <v>12</v>
      </c>
      <c r="C21" s="811" t="s">
        <v>1693</v>
      </c>
      <c r="D21" s="808">
        <v>2.1143539200000001</v>
      </c>
      <c r="E21" s="808">
        <v>2.1143539200000001</v>
      </c>
      <c r="F21" s="808">
        <v>0</v>
      </c>
      <c r="G21" s="808">
        <v>0</v>
      </c>
      <c r="H21" s="808">
        <v>0</v>
      </c>
      <c r="I21" s="808">
        <v>-3.8450900000000002E-3</v>
      </c>
      <c r="J21" s="808">
        <v>0</v>
      </c>
      <c r="K21" s="808">
        <v>0</v>
      </c>
      <c r="L21" s="808">
        <v>893.64849300000003</v>
      </c>
      <c r="M21" s="808">
        <v>741.06338500000004</v>
      </c>
      <c r="N21" s="949">
        <v>0</v>
      </c>
      <c r="O21" s="809">
        <v>2.0244763999999997</v>
      </c>
      <c r="P21" s="809">
        <v>8.9824779999999993E-2</v>
      </c>
      <c r="Q21" s="810">
        <v>0</v>
      </c>
      <c r="R21" s="808">
        <v>5.274E-5</v>
      </c>
      <c r="S21" s="808">
        <v>1.8997729999999999</v>
      </c>
    </row>
    <row r="22" spans="2:19">
      <c r="B22" s="806">
        <v>13</v>
      </c>
      <c r="C22" s="811" t="s">
        <v>1694</v>
      </c>
      <c r="D22" s="808">
        <v>42.541456349728513</v>
      </c>
      <c r="E22" s="808">
        <v>0</v>
      </c>
      <c r="F22" s="808">
        <v>0</v>
      </c>
      <c r="G22" s="808">
        <v>5.4234723600000008</v>
      </c>
      <c r="H22" s="808">
        <v>5.8763009000000004</v>
      </c>
      <c r="I22" s="808">
        <v>-2.9841887211583709</v>
      </c>
      <c r="J22" s="808">
        <v>-0.14494035999999999</v>
      </c>
      <c r="K22" s="808">
        <v>-2.6303819599999998</v>
      </c>
      <c r="L22" s="808">
        <v>15777.883305645215</v>
      </c>
      <c r="M22" s="808">
        <v>12370.484820381074</v>
      </c>
      <c r="N22" s="949">
        <v>0</v>
      </c>
      <c r="O22" s="809">
        <v>32.948140689728504</v>
      </c>
      <c r="P22" s="809">
        <v>5.9161192599999994</v>
      </c>
      <c r="Q22" s="810">
        <v>2.891721</v>
      </c>
      <c r="R22" s="808">
        <v>0.78547540000000005</v>
      </c>
      <c r="S22" s="808">
        <v>3.8836902523638113</v>
      </c>
    </row>
    <row r="23" spans="2:19">
      <c r="B23" s="806">
        <v>14</v>
      </c>
      <c r="C23" s="811" t="s">
        <v>1695</v>
      </c>
      <c r="D23" s="808">
        <v>228.16131802811455</v>
      </c>
      <c r="E23" s="808">
        <v>0</v>
      </c>
      <c r="F23" s="808">
        <v>0</v>
      </c>
      <c r="G23" s="808">
        <v>10.71157852</v>
      </c>
      <c r="H23" s="808">
        <v>3.9669065299999997</v>
      </c>
      <c r="I23" s="808">
        <v>-3.2665219182486873</v>
      </c>
      <c r="J23" s="808">
        <v>-0.39828854999999996</v>
      </c>
      <c r="K23" s="808">
        <v>-2.5535657400000003</v>
      </c>
      <c r="L23" s="808">
        <v>120885.29352299812</v>
      </c>
      <c r="M23" s="808">
        <v>116739.45581693384</v>
      </c>
      <c r="N23" s="949">
        <v>0.81083875127648986</v>
      </c>
      <c r="O23" s="809">
        <v>218.29934668811455</v>
      </c>
      <c r="P23" s="809">
        <v>4.4936992099999999</v>
      </c>
      <c r="Q23" s="810">
        <v>0.12291086</v>
      </c>
      <c r="R23" s="808">
        <v>5.2453612699999992</v>
      </c>
      <c r="S23" s="808">
        <v>0.83813976614137176</v>
      </c>
    </row>
    <row r="24" spans="2:19">
      <c r="B24" s="806">
        <v>15</v>
      </c>
      <c r="C24" s="811" t="s">
        <v>1696</v>
      </c>
      <c r="D24" s="808">
        <v>11.086004920000001</v>
      </c>
      <c r="E24" s="808">
        <v>0</v>
      </c>
      <c r="F24" s="808">
        <v>0</v>
      </c>
      <c r="G24" s="808">
        <v>0.67009532000000005</v>
      </c>
      <c r="H24" s="808">
        <v>0.7825810700000001</v>
      </c>
      <c r="I24" s="808">
        <v>-0.42114573</v>
      </c>
      <c r="J24" s="808">
        <v>-2.3387790000000002E-2</v>
      </c>
      <c r="K24" s="808">
        <v>-0.32626037000000002</v>
      </c>
      <c r="L24" s="808">
        <v>6433.3638081320878</v>
      </c>
      <c r="M24" s="808">
        <v>4175.4263506709913</v>
      </c>
      <c r="N24" s="949">
        <v>0</v>
      </c>
      <c r="O24" s="809">
        <v>7.6094234500000004</v>
      </c>
      <c r="P24" s="809">
        <v>2.68306779</v>
      </c>
      <c r="Q24" s="810">
        <v>0</v>
      </c>
      <c r="R24" s="808">
        <v>0.79351368</v>
      </c>
      <c r="S24" s="808">
        <v>3.5965327283659225</v>
      </c>
    </row>
    <row r="25" spans="2:19">
      <c r="B25" s="806">
        <v>16</v>
      </c>
      <c r="C25" s="811" t="s">
        <v>1697</v>
      </c>
      <c r="D25" s="808">
        <v>92.239875639999994</v>
      </c>
      <c r="E25" s="808">
        <v>0</v>
      </c>
      <c r="F25" s="808">
        <v>0</v>
      </c>
      <c r="G25" s="808">
        <v>10.25300195</v>
      </c>
      <c r="H25" s="808">
        <v>2.58550514</v>
      </c>
      <c r="I25" s="808">
        <v>-1.90764965</v>
      </c>
      <c r="J25" s="808">
        <v>-0.45436273999999999</v>
      </c>
      <c r="K25" s="808">
        <v>-1.14513087</v>
      </c>
      <c r="L25" s="808">
        <v>45598.937815247846</v>
      </c>
      <c r="M25" s="808">
        <v>30150.555825228723</v>
      </c>
      <c r="N25" s="949">
        <v>8.9643253401501907E-2</v>
      </c>
      <c r="O25" s="809">
        <v>65.400301400000004</v>
      </c>
      <c r="P25" s="809">
        <v>3.4362931800000003</v>
      </c>
      <c r="Q25" s="810">
        <v>2.6507388500000002</v>
      </c>
      <c r="R25" s="808">
        <v>20.752542210000001</v>
      </c>
      <c r="S25" s="808">
        <v>2.6211475581496688</v>
      </c>
    </row>
    <row r="26" spans="2:19">
      <c r="B26" s="806">
        <v>17</v>
      </c>
      <c r="C26" s="811" t="s">
        <v>1698</v>
      </c>
      <c r="D26" s="808">
        <v>55.107125759999995</v>
      </c>
      <c r="E26" s="808">
        <v>0</v>
      </c>
      <c r="F26" s="808">
        <v>0</v>
      </c>
      <c r="G26" s="808">
        <v>1.1095964299999999</v>
      </c>
      <c r="H26" s="808">
        <v>6.3729164000000003</v>
      </c>
      <c r="I26" s="808">
        <v>-4.4678925099999995</v>
      </c>
      <c r="J26" s="808">
        <v>-4.2942210000000001E-2</v>
      </c>
      <c r="K26" s="808">
        <v>-4.21146274</v>
      </c>
      <c r="L26" s="808">
        <v>26036.454600201869</v>
      </c>
      <c r="M26" s="808">
        <v>15578.051732466094</v>
      </c>
      <c r="N26" s="949">
        <v>0.28029857896699456</v>
      </c>
      <c r="O26" s="809">
        <v>48.580605609999999</v>
      </c>
      <c r="P26" s="809">
        <v>4.3757571500000001</v>
      </c>
      <c r="Q26" s="810">
        <v>1.2401955500000001</v>
      </c>
      <c r="R26" s="808">
        <v>0.91056744999999994</v>
      </c>
      <c r="S26" s="808">
        <v>3.4107096429128458</v>
      </c>
    </row>
    <row r="27" spans="2:19">
      <c r="B27" s="806">
        <v>18</v>
      </c>
      <c r="C27" s="811" t="s">
        <v>1699</v>
      </c>
      <c r="D27" s="808">
        <v>28.707187921039839</v>
      </c>
      <c r="E27" s="808">
        <v>0</v>
      </c>
      <c r="F27" s="808">
        <v>0</v>
      </c>
      <c r="G27" s="808">
        <v>2.98717085</v>
      </c>
      <c r="H27" s="808">
        <v>3.2878801800000002</v>
      </c>
      <c r="I27" s="808">
        <v>-1.1727040631214383</v>
      </c>
      <c r="J27" s="808">
        <v>-0.13535215</v>
      </c>
      <c r="K27" s="808">
        <v>-0.88900140999999999</v>
      </c>
      <c r="L27" s="808">
        <v>14054.227662861793</v>
      </c>
      <c r="M27" s="808">
        <v>9576.5999640483551</v>
      </c>
      <c r="N27" s="949">
        <v>0</v>
      </c>
      <c r="O27" s="809">
        <v>18.823774011039838</v>
      </c>
      <c r="P27" s="809">
        <v>5.6447030499999995</v>
      </c>
      <c r="Q27" s="810">
        <v>2.3049046099999999</v>
      </c>
      <c r="R27" s="808">
        <v>1.9338062499999999</v>
      </c>
      <c r="S27" s="808">
        <v>3.9759633841634536</v>
      </c>
    </row>
    <row r="28" spans="2:19">
      <c r="B28" s="806">
        <v>19</v>
      </c>
      <c r="C28" s="811" t="s">
        <v>1700</v>
      </c>
      <c r="D28" s="808">
        <v>160.92225411999999</v>
      </c>
      <c r="E28" s="808">
        <v>160.92225411999999</v>
      </c>
      <c r="F28" s="808">
        <v>2.7200522202000001E-2</v>
      </c>
      <c r="G28" s="808">
        <v>0</v>
      </c>
      <c r="H28" s="808">
        <v>0</v>
      </c>
      <c r="I28" s="808">
        <v>-0.45177077000000004</v>
      </c>
      <c r="J28" s="808">
        <v>0</v>
      </c>
      <c r="K28" s="808">
        <v>0</v>
      </c>
      <c r="L28" s="808">
        <v>546671.79135199997</v>
      </c>
      <c r="M28" s="808">
        <v>502392.57843200001</v>
      </c>
      <c r="N28" s="949">
        <v>0.84514489999999998</v>
      </c>
      <c r="O28" s="809">
        <v>160.87198587999998</v>
      </c>
      <c r="P28" s="809">
        <v>4.9026019999999997E-2</v>
      </c>
      <c r="Q28" s="810">
        <v>0</v>
      </c>
      <c r="R28" s="808">
        <v>1.24222E-3</v>
      </c>
      <c r="S28" s="808">
        <v>2.1511420000000001</v>
      </c>
    </row>
    <row r="29" spans="2:19">
      <c r="B29" s="806">
        <v>20</v>
      </c>
      <c r="C29" s="811" t="s">
        <v>1701</v>
      </c>
      <c r="D29" s="808">
        <v>133.13072813287843</v>
      </c>
      <c r="E29" s="808">
        <v>0</v>
      </c>
      <c r="F29" s="808">
        <v>0</v>
      </c>
      <c r="G29" s="808">
        <v>21.970027649999999</v>
      </c>
      <c r="H29" s="808">
        <v>8.7803105800000001</v>
      </c>
      <c r="I29" s="808">
        <v>-9.7582057138372704</v>
      </c>
      <c r="J29" s="808">
        <v>-3.9914335099999998</v>
      </c>
      <c r="K29" s="808">
        <v>-5.1908232500000002</v>
      </c>
      <c r="L29" s="808">
        <v>138240.74325298468</v>
      </c>
      <c r="M29" s="808">
        <v>80719.945248475429</v>
      </c>
      <c r="N29" s="949">
        <v>2.2234190470981418E-2</v>
      </c>
      <c r="O29" s="809">
        <v>101.43475557287842</v>
      </c>
      <c r="P29" s="809">
        <v>26.421182429999998</v>
      </c>
      <c r="Q29" s="810">
        <v>1.74910878</v>
      </c>
      <c r="R29" s="808">
        <v>3.5256813500000002</v>
      </c>
      <c r="S29" s="808">
        <v>3.3551609144187093</v>
      </c>
    </row>
    <row r="30" spans="2:19">
      <c r="B30" s="806">
        <v>21</v>
      </c>
      <c r="C30" s="811" t="s">
        <v>1702</v>
      </c>
      <c r="D30" s="808">
        <v>30.034164050000001</v>
      </c>
      <c r="E30" s="808">
        <v>0</v>
      </c>
      <c r="F30" s="808">
        <v>0</v>
      </c>
      <c r="G30" s="808">
        <v>2.305948E-2</v>
      </c>
      <c r="H30" s="808">
        <v>2.4973200499999999</v>
      </c>
      <c r="I30" s="808">
        <v>-0.78364162000000004</v>
      </c>
      <c r="J30" s="808">
        <v>-4.1515500000000004E-3</v>
      </c>
      <c r="K30" s="808">
        <v>-0.62428150000000004</v>
      </c>
      <c r="L30" s="808">
        <v>12264.093189045418</v>
      </c>
      <c r="M30" s="808">
        <v>7247.1710959207703</v>
      </c>
      <c r="N30" s="949">
        <v>0.41754687135933571</v>
      </c>
      <c r="O30" s="809">
        <v>28.133513230000002</v>
      </c>
      <c r="P30" s="809">
        <v>1.8046454299999999</v>
      </c>
      <c r="Q30" s="810">
        <v>0</v>
      </c>
      <c r="R30" s="808">
        <v>9.6005389999999996E-2</v>
      </c>
      <c r="S30" s="808">
        <v>2.4840959108150278</v>
      </c>
    </row>
    <row r="31" spans="2:19">
      <c r="B31" s="806">
        <v>22</v>
      </c>
      <c r="C31" s="811" t="s">
        <v>1703</v>
      </c>
      <c r="D31" s="808">
        <v>118.92099714710277</v>
      </c>
      <c r="E31" s="808">
        <v>0</v>
      </c>
      <c r="F31" s="808">
        <v>0</v>
      </c>
      <c r="G31" s="808">
        <v>8.4409488499999998</v>
      </c>
      <c r="H31" s="808">
        <v>5.9822461799999997</v>
      </c>
      <c r="I31" s="808">
        <v>-4.5246002047631588</v>
      </c>
      <c r="J31" s="808">
        <v>-0.21781685999999997</v>
      </c>
      <c r="K31" s="808">
        <v>-3.5701670399999998</v>
      </c>
      <c r="L31" s="808">
        <v>123170.33064047928</v>
      </c>
      <c r="M31" s="808">
        <v>76035.532172850042</v>
      </c>
      <c r="N31" s="949">
        <v>0.1796220069070566</v>
      </c>
      <c r="O31" s="809">
        <v>87.297557387736248</v>
      </c>
      <c r="P31" s="809">
        <v>18.998104599366517</v>
      </c>
      <c r="Q31" s="810">
        <v>5.7210132800000002</v>
      </c>
      <c r="R31" s="808">
        <v>6.9043218799999995</v>
      </c>
      <c r="S31" s="808">
        <v>3.5259925091990421</v>
      </c>
    </row>
    <row r="32" spans="2:19">
      <c r="B32" s="806">
        <v>23</v>
      </c>
      <c r="C32" s="811" t="s">
        <v>1704</v>
      </c>
      <c r="D32" s="808">
        <v>153.89175855000002</v>
      </c>
      <c r="E32" s="808">
        <v>0</v>
      </c>
      <c r="F32" s="808">
        <v>0</v>
      </c>
      <c r="G32" s="808">
        <v>9.0805461400000009</v>
      </c>
      <c r="H32" s="808">
        <v>6.1952024100000003</v>
      </c>
      <c r="I32" s="808">
        <v>-4.84433341</v>
      </c>
      <c r="J32" s="808">
        <v>-0.59733449999999999</v>
      </c>
      <c r="K32" s="808">
        <v>-3.7355293599999997</v>
      </c>
      <c r="L32" s="808">
        <v>149217.99516610079</v>
      </c>
      <c r="M32" s="808">
        <v>86512.889538880729</v>
      </c>
      <c r="N32" s="949">
        <v>3.181838693001858E-2</v>
      </c>
      <c r="O32" s="809">
        <v>127.28285773</v>
      </c>
      <c r="P32" s="809">
        <v>19.097366399999999</v>
      </c>
      <c r="Q32" s="810">
        <v>1.0659247599999999</v>
      </c>
      <c r="R32" s="808">
        <v>6.4456096600000006</v>
      </c>
      <c r="S32" s="808">
        <v>2.1961559775926522</v>
      </c>
    </row>
    <row r="33" spans="2:19">
      <c r="B33" s="806">
        <v>24</v>
      </c>
      <c r="C33" s="811" t="s">
        <v>1705</v>
      </c>
      <c r="D33" s="808">
        <v>270.43932362736837</v>
      </c>
      <c r="E33" s="808">
        <v>0</v>
      </c>
      <c r="F33" s="808">
        <v>14.939764316543</v>
      </c>
      <c r="G33" s="808">
        <v>14.72492604</v>
      </c>
      <c r="H33" s="808">
        <v>36.899844549999997</v>
      </c>
      <c r="I33" s="808">
        <v>-13.948556900704208</v>
      </c>
      <c r="J33" s="808">
        <v>-1.0640208500000001</v>
      </c>
      <c r="K33" s="808">
        <v>-12.089978329999999</v>
      </c>
      <c r="L33" s="808">
        <v>314778.51242345036</v>
      </c>
      <c r="M33" s="808">
        <v>237499.45327245095</v>
      </c>
      <c r="N33" s="949">
        <v>0.49865614173902773</v>
      </c>
      <c r="O33" s="809">
        <v>239.15269142736841</v>
      </c>
      <c r="P33" s="809">
        <v>19.484385600000003</v>
      </c>
      <c r="Q33" s="810">
        <v>0.73168834999999999</v>
      </c>
      <c r="R33" s="808">
        <v>11.070558249999999</v>
      </c>
      <c r="S33" s="808">
        <v>1.8290874868458937</v>
      </c>
    </row>
    <row r="34" spans="2:19">
      <c r="B34" s="806">
        <v>25</v>
      </c>
      <c r="C34" s="811" t="s">
        <v>1706</v>
      </c>
      <c r="D34" s="808">
        <v>321.26092950201456</v>
      </c>
      <c r="E34" s="808">
        <v>0</v>
      </c>
      <c r="F34" s="808">
        <v>0</v>
      </c>
      <c r="G34" s="808">
        <v>36.808783259999998</v>
      </c>
      <c r="H34" s="808">
        <v>30.497149640523791</v>
      </c>
      <c r="I34" s="808">
        <v>-19.31074111730798</v>
      </c>
      <c r="J34" s="808">
        <v>-1.53787275</v>
      </c>
      <c r="K34" s="808">
        <v>-16.554789864419032</v>
      </c>
      <c r="L34" s="808">
        <v>231231.07986399371</v>
      </c>
      <c r="M34" s="808">
        <v>185549.66278082153</v>
      </c>
      <c r="N34" s="949">
        <v>0.14621906526061909</v>
      </c>
      <c r="O34" s="809">
        <v>259.06528082201459</v>
      </c>
      <c r="P34" s="809">
        <v>34.59203797</v>
      </c>
      <c r="Q34" s="810">
        <v>7.6878452099999999</v>
      </c>
      <c r="R34" s="808">
        <v>19.915765499999999</v>
      </c>
      <c r="S34" s="808">
        <v>2.7983145773788287</v>
      </c>
    </row>
    <row r="35" spans="2:19">
      <c r="B35" s="806">
        <v>26</v>
      </c>
      <c r="C35" s="811" t="s">
        <v>1707</v>
      </c>
      <c r="D35" s="808">
        <v>25.227638030000001</v>
      </c>
      <c r="E35" s="808">
        <v>0</v>
      </c>
      <c r="F35" s="808">
        <v>0</v>
      </c>
      <c r="G35" s="808">
        <v>2.0940356100000002</v>
      </c>
      <c r="H35" s="808">
        <v>3.2895357000000001</v>
      </c>
      <c r="I35" s="808">
        <v>-2.1657750899999999</v>
      </c>
      <c r="J35" s="808">
        <v>-4.7305880000000002E-2</v>
      </c>
      <c r="K35" s="808">
        <v>-2.03458826</v>
      </c>
      <c r="L35" s="808">
        <v>12130.23067310753</v>
      </c>
      <c r="M35" s="808">
        <v>9725.9981995201906</v>
      </c>
      <c r="N35" s="949">
        <v>5.3041720547780903E-3</v>
      </c>
      <c r="O35" s="809">
        <v>20.000523350000002</v>
      </c>
      <c r="P35" s="809">
        <v>1.6370210900000002</v>
      </c>
      <c r="Q35" s="810">
        <v>5.0460350000000001E-2</v>
      </c>
      <c r="R35" s="808">
        <v>3.5396332400000001</v>
      </c>
      <c r="S35" s="808">
        <v>1.8603007830181868</v>
      </c>
    </row>
    <row r="36" spans="2:19">
      <c r="B36" s="806">
        <v>27</v>
      </c>
      <c r="C36" s="811" t="s">
        <v>1708</v>
      </c>
      <c r="D36" s="808">
        <v>53.445468349955618</v>
      </c>
      <c r="E36" s="808">
        <v>0</v>
      </c>
      <c r="F36" s="808">
        <v>0</v>
      </c>
      <c r="G36" s="808">
        <v>4.4539519000000007</v>
      </c>
      <c r="H36" s="808">
        <v>1.9577986699556162</v>
      </c>
      <c r="I36" s="808">
        <v>-1.2128615482578204</v>
      </c>
      <c r="J36" s="808">
        <v>-0.19808697</v>
      </c>
      <c r="K36" s="808">
        <v>-0.83301377825782053</v>
      </c>
      <c r="L36" s="808">
        <v>27788.342449319804</v>
      </c>
      <c r="M36" s="808">
        <v>22799.463363972773</v>
      </c>
      <c r="N36" s="949">
        <v>7.5692586098614123E-2</v>
      </c>
      <c r="O36" s="809">
        <v>45.509134809955611</v>
      </c>
      <c r="P36" s="809">
        <v>6.1160179900000005</v>
      </c>
      <c r="Q36" s="810">
        <v>0.17636407999999998</v>
      </c>
      <c r="R36" s="808">
        <v>1.64395147</v>
      </c>
      <c r="S36" s="808">
        <v>2.2358609017592355</v>
      </c>
    </row>
    <row r="37" spans="2:19">
      <c r="B37" s="806">
        <v>28</v>
      </c>
      <c r="C37" s="811" t="s">
        <v>1709</v>
      </c>
      <c r="D37" s="808">
        <v>112.29745873</v>
      </c>
      <c r="E37" s="808">
        <v>0</v>
      </c>
      <c r="F37" s="808">
        <v>0</v>
      </c>
      <c r="G37" s="808">
        <v>14.063719539999999</v>
      </c>
      <c r="H37" s="808">
        <v>12.21452848</v>
      </c>
      <c r="I37" s="808">
        <v>-8.6634637699999999</v>
      </c>
      <c r="J37" s="808">
        <v>-0.70922797999999998</v>
      </c>
      <c r="K37" s="808">
        <v>-7.5822426500000004</v>
      </c>
      <c r="L37" s="808">
        <v>35787.36318399162</v>
      </c>
      <c r="M37" s="808">
        <v>28770.985322550059</v>
      </c>
      <c r="N37" s="949">
        <v>3.8182914114888389E-2</v>
      </c>
      <c r="O37" s="809">
        <v>95.297747209999997</v>
      </c>
      <c r="P37" s="809">
        <v>7.6432417099999999</v>
      </c>
      <c r="Q37" s="810">
        <v>1.7420550700000001</v>
      </c>
      <c r="R37" s="808">
        <v>7.61441474</v>
      </c>
      <c r="S37" s="808">
        <v>2.7282848093763139</v>
      </c>
    </row>
    <row r="38" spans="2:19">
      <c r="B38" s="806">
        <v>29</v>
      </c>
      <c r="C38" s="811" t="s">
        <v>1710</v>
      </c>
      <c r="D38" s="808">
        <v>141.99370804954754</v>
      </c>
      <c r="E38" s="808">
        <v>0</v>
      </c>
      <c r="F38" s="808">
        <v>0</v>
      </c>
      <c r="G38" s="808">
        <v>6.4200457800000006</v>
      </c>
      <c r="H38" s="808">
        <v>10.464494910000001</v>
      </c>
      <c r="I38" s="808">
        <v>-6.4865735596018101</v>
      </c>
      <c r="J38" s="808">
        <v>-0.51114234999999997</v>
      </c>
      <c r="K38" s="808">
        <v>-5.5948027699999994</v>
      </c>
      <c r="L38" s="808">
        <v>48867.264464890082</v>
      </c>
      <c r="M38" s="808">
        <v>42357.590138031315</v>
      </c>
      <c r="N38" s="949">
        <v>0.22675669830415807</v>
      </c>
      <c r="O38" s="809">
        <v>112.00232688954752</v>
      </c>
      <c r="P38" s="809">
        <v>29.393926159999999</v>
      </c>
      <c r="Q38" s="810">
        <v>0</v>
      </c>
      <c r="R38" s="808">
        <v>0.59745499999999996</v>
      </c>
      <c r="S38" s="808">
        <v>3.2302915221100759</v>
      </c>
    </row>
    <row r="39" spans="2:19">
      <c r="B39" s="806">
        <v>30</v>
      </c>
      <c r="C39" s="811" t="s">
        <v>1711</v>
      </c>
      <c r="D39" s="808">
        <v>66.791697079999992</v>
      </c>
      <c r="E39" s="808">
        <v>0</v>
      </c>
      <c r="F39" s="808">
        <v>9.4528116041800008</v>
      </c>
      <c r="G39" s="808">
        <v>6.4870568899999999</v>
      </c>
      <c r="H39" s="808">
        <v>1.22977453</v>
      </c>
      <c r="I39" s="808">
        <v>-1.4713583100000001</v>
      </c>
      <c r="J39" s="808">
        <v>-0.26036757999999999</v>
      </c>
      <c r="K39" s="808">
        <v>-1.0094570300000001</v>
      </c>
      <c r="L39" s="808">
        <v>14897.886083749749</v>
      </c>
      <c r="M39" s="808">
        <v>13794.597708477071</v>
      </c>
      <c r="N39" s="949">
        <v>0.38091052303964817</v>
      </c>
      <c r="O39" s="809">
        <v>51.814462909999996</v>
      </c>
      <c r="P39" s="809">
        <v>0.42168903000000002</v>
      </c>
      <c r="Q39" s="810">
        <v>13.29831624</v>
      </c>
      <c r="R39" s="808">
        <v>1.2572288999999999</v>
      </c>
      <c r="S39" s="808">
        <v>4.6965957568019281</v>
      </c>
    </row>
    <row r="40" spans="2:19">
      <c r="B40" s="806">
        <v>31</v>
      </c>
      <c r="C40" s="811" t="s">
        <v>1712</v>
      </c>
      <c r="D40" s="808">
        <v>35.196197159999997</v>
      </c>
      <c r="E40" s="808">
        <v>0</v>
      </c>
      <c r="F40" s="808">
        <v>0</v>
      </c>
      <c r="G40" s="808">
        <v>4.8068321599999999</v>
      </c>
      <c r="H40" s="808">
        <v>6.2784632499999997</v>
      </c>
      <c r="I40" s="808">
        <v>-4.9073141900000001</v>
      </c>
      <c r="J40" s="808">
        <v>-0.15945041999999998</v>
      </c>
      <c r="K40" s="808">
        <v>-4.62737423</v>
      </c>
      <c r="L40" s="808">
        <v>13816.487172732001</v>
      </c>
      <c r="M40" s="808">
        <v>9445.2584622062204</v>
      </c>
      <c r="N40" s="949">
        <v>0.11732912454227201</v>
      </c>
      <c r="O40" s="809">
        <v>23.859137489999998</v>
      </c>
      <c r="P40" s="809">
        <v>8.760762699999999</v>
      </c>
      <c r="Q40" s="810">
        <v>0.7496988</v>
      </c>
      <c r="R40" s="808">
        <v>1.82659817</v>
      </c>
      <c r="S40" s="808">
        <v>3.799077215046911</v>
      </c>
    </row>
    <row r="41" spans="2:19">
      <c r="B41" s="806">
        <v>32</v>
      </c>
      <c r="C41" s="811" t="s">
        <v>1713</v>
      </c>
      <c r="D41" s="808">
        <v>19.671203129999999</v>
      </c>
      <c r="E41" s="808">
        <v>0</v>
      </c>
      <c r="F41" s="808">
        <v>0</v>
      </c>
      <c r="G41" s="808">
        <v>3.2307086800000002</v>
      </c>
      <c r="H41" s="808">
        <v>1.1517199100000002</v>
      </c>
      <c r="I41" s="808">
        <v>-0.64501200000000003</v>
      </c>
      <c r="J41" s="808">
        <v>-0.12783111999999999</v>
      </c>
      <c r="K41" s="808">
        <v>-0.40974471999999995</v>
      </c>
      <c r="L41" s="808">
        <v>7716.6962708398214</v>
      </c>
      <c r="M41" s="808">
        <v>5258.6165896902748</v>
      </c>
      <c r="N41" s="949">
        <v>7.9303128807079681E-2</v>
      </c>
      <c r="O41" s="809">
        <v>15.61998159</v>
      </c>
      <c r="P41" s="809">
        <v>3.1509537299999999</v>
      </c>
      <c r="Q41" s="810">
        <v>0.26124397999999999</v>
      </c>
      <c r="R41" s="808">
        <v>0.63902382999999996</v>
      </c>
      <c r="S41" s="808">
        <v>3.273702896354389</v>
      </c>
    </row>
    <row r="42" spans="2:19">
      <c r="B42" s="806">
        <v>33</v>
      </c>
      <c r="C42" s="811" t="s">
        <v>1714</v>
      </c>
      <c r="D42" s="808">
        <v>41.890036549999998</v>
      </c>
      <c r="E42" s="808">
        <v>0</v>
      </c>
      <c r="F42" s="808">
        <v>0</v>
      </c>
      <c r="G42" s="808">
        <v>15.800142050000002</v>
      </c>
      <c r="H42" s="808">
        <v>2.7738435899999998</v>
      </c>
      <c r="I42" s="808">
        <v>-2.57268286</v>
      </c>
      <c r="J42" s="808">
        <v>-0.8668223100000001</v>
      </c>
      <c r="K42" s="808">
        <v>-1.5843648000000001</v>
      </c>
      <c r="L42" s="808">
        <v>12569.009956843469</v>
      </c>
      <c r="M42" s="808">
        <v>8514.8399771171789</v>
      </c>
      <c r="N42" s="949">
        <v>0.33600576776198993</v>
      </c>
      <c r="O42" s="809">
        <v>32.605521789999997</v>
      </c>
      <c r="P42" s="809">
        <v>6.5952728399999998</v>
      </c>
      <c r="Q42" s="810">
        <v>0.94243192000000009</v>
      </c>
      <c r="R42" s="808">
        <v>1.74681</v>
      </c>
      <c r="S42" s="808">
        <v>3.4955994648794984</v>
      </c>
    </row>
    <row r="43" spans="2:19">
      <c r="B43" s="806">
        <v>34</v>
      </c>
      <c r="C43" s="807" t="s">
        <v>1715</v>
      </c>
      <c r="D43" s="808">
        <v>1230.0554991457275</v>
      </c>
      <c r="E43" s="808">
        <v>299.21522583572738</v>
      </c>
      <c r="F43" s="808">
        <v>817.75357673471001</v>
      </c>
      <c r="G43" s="808">
        <v>56.8545011</v>
      </c>
      <c r="H43" s="808">
        <v>1.6623058799999999</v>
      </c>
      <c r="I43" s="808">
        <v>-7.8540302491943637</v>
      </c>
      <c r="J43" s="808">
        <v>-1.8377859699999999</v>
      </c>
      <c r="K43" s="808">
        <v>-0.6824868300000001</v>
      </c>
      <c r="L43" s="808">
        <v>249054.14094250611</v>
      </c>
      <c r="M43" s="808">
        <v>96758.3282022903</v>
      </c>
      <c r="N43" s="949">
        <v>0.26548590360770596</v>
      </c>
      <c r="O43" s="809">
        <v>351.37871170572754</v>
      </c>
      <c r="P43" s="809">
        <v>126.38270163</v>
      </c>
      <c r="Q43" s="810">
        <v>688.54263625999999</v>
      </c>
      <c r="R43" s="808">
        <v>63.751449549999997</v>
      </c>
      <c r="S43" s="808">
        <v>9.6851343096377942</v>
      </c>
    </row>
    <row r="44" spans="2:19">
      <c r="B44" s="806">
        <v>35</v>
      </c>
      <c r="C44" s="811" t="s">
        <v>1716</v>
      </c>
      <c r="D44" s="808">
        <v>1112.36719051</v>
      </c>
      <c r="E44" s="808">
        <v>181.93170794999997</v>
      </c>
      <c r="F44" s="808">
        <v>814.25274488830996</v>
      </c>
      <c r="G44" s="808">
        <v>56.851912110000001</v>
      </c>
      <c r="H44" s="808">
        <v>1.5271738799999999</v>
      </c>
      <c r="I44" s="808">
        <v>-7.6885554200000001</v>
      </c>
      <c r="J44" s="808">
        <v>-1.8376991100000002</v>
      </c>
      <c r="K44" s="808">
        <v>-0.56917283000000007</v>
      </c>
      <c r="L44" s="808">
        <v>227372.71013679123</v>
      </c>
      <c r="M44" s="808">
        <v>92038.627441957127</v>
      </c>
      <c r="N44" s="949">
        <v>0.22150907716956816</v>
      </c>
      <c r="O44" s="809">
        <v>244.41091341000012</v>
      </c>
      <c r="P44" s="809">
        <v>116.08297263</v>
      </c>
      <c r="Q44" s="810">
        <v>688.36182473999997</v>
      </c>
      <c r="R44" s="808">
        <v>63.511479729999998</v>
      </c>
      <c r="S44" s="808">
        <v>10.570380378024232</v>
      </c>
    </row>
    <row r="45" spans="2:19">
      <c r="B45" s="806">
        <v>36</v>
      </c>
      <c r="C45" s="811" t="s">
        <v>1717</v>
      </c>
      <c r="D45" s="808">
        <v>989.57908064000003</v>
      </c>
      <c r="E45" s="808">
        <v>60.207576659999994</v>
      </c>
      <c r="F45" s="808">
        <v>808.18492342650995</v>
      </c>
      <c r="G45" s="808">
        <v>56.26613313</v>
      </c>
      <c r="H45" s="808">
        <v>0.20277667999999999</v>
      </c>
      <c r="I45" s="808">
        <v>-7.0647371699999999</v>
      </c>
      <c r="J45" s="808">
        <v>-1.82608251</v>
      </c>
      <c r="K45" s="808">
        <v>-0.10069262</v>
      </c>
      <c r="L45" s="808">
        <v>179617.462573353</v>
      </c>
      <c r="M45" s="808">
        <v>76376.908412052682</v>
      </c>
      <c r="N45" s="949">
        <v>0.13185397088627865</v>
      </c>
      <c r="O45" s="809">
        <v>126.35693881</v>
      </c>
      <c r="P45" s="809">
        <v>113.21163371999999</v>
      </c>
      <c r="Q45" s="810">
        <v>686.86939455999993</v>
      </c>
      <c r="R45" s="808">
        <v>63.14111355</v>
      </c>
      <c r="S45" s="808">
        <v>10.498058314214754</v>
      </c>
    </row>
    <row r="46" spans="2:19">
      <c r="B46" s="806">
        <v>37</v>
      </c>
      <c r="C46" s="811" t="s">
        <v>1718</v>
      </c>
      <c r="D46" s="808">
        <v>117.30352602572736</v>
      </c>
      <c r="E46" s="808">
        <v>117.28351788572736</v>
      </c>
      <c r="F46" s="808">
        <v>3.5008318464000001</v>
      </c>
      <c r="G46" s="808">
        <v>0</v>
      </c>
      <c r="H46" s="808">
        <v>3.1047999999999999E-2</v>
      </c>
      <c r="I46" s="808">
        <v>-7.976600919436419E-2</v>
      </c>
      <c r="J46" s="808">
        <v>0</v>
      </c>
      <c r="K46" s="808">
        <v>-3.1047999999999999E-2</v>
      </c>
      <c r="L46" s="808">
        <v>21601.978270677984</v>
      </c>
      <c r="M46" s="808">
        <v>4685.4084650059276</v>
      </c>
      <c r="N46" s="949">
        <v>0.68337417629277708</v>
      </c>
      <c r="O46" s="809">
        <v>106.82057122572736</v>
      </c>
      <c r="P46" s="809">
        <v>10.26423503</v>
      </c>
      <c r="Q46" s="810">
        <v>1.5634000000000001E-4</v>
      </c>
      <c r="R46" s="808">
        <v>0.21856343</v>
      </c>
      <c r="S46" s="808">
        <v>1.7845543113691462</v>
      </c>
    </row>
    <row r="47" spans="2:19">
      <c r="B47" s="806">
        <v>38</v>
      </c>
      <c r="C47" s="811" t="s">
        <v>1719</v>
      </c>
      <c r="D47" s="808">
        <v>0.38478260999999997</v>
      </c>
      <c r="E47" s="808">
        <v>0</v>
      </c>
      <c r="F47" s="808">
        <v>0</v>
      </c>
      <c r="G47" s="808">
        <v>2.5889899999999998E-3</v>
      </c>
      <c r="H47" s="808">
        <v>0.104084</v>
      </c>
      <c r="I47" s="808">
        <v>-8.5708820000000005E-2</v>
      </c>
      <c r="J47" s="808">
        <v>-8.6860000000000005E-5</v>
      </c>
      <c r="K47" s="808">
        <v>-8.2266000000000006E-2</v>
      </c>
      <c r="L47" s="808">
        <v>79.452532036932908</v>
      </c>
      <c r="M47" s="808">
        <v>34.292289327258295</v>
      </c>
      <c r="N47" s="949">
        <v>0</v>
      </c>
      <c r="O47" s="809">
        <v>0.14722707000000002</v>
      </c>
      <c r="P47" s="809">
        <v>3.549397E-2</v>
      </c>
      <c r="Q47" s="810">
        <v>0.18065518</v>
      </c>
      <c r="R47" s="808">
        <v>2.1406390000000001E-2</v>
      </c>
      <c r="S47" s="808">
        <v>15.352700518506005</v>
      </c>
    </row>
    <row r="48" spans="2:19">
      <c r="B48" s="806">
        <v>39</v>
      </c>
      <c r="C48" s="807" t="s">
        <v>1720</v>
      </c>
      <c r="D48" s="808">
        <v>99.781863458892545</v>
      </c>
      <c r="E48" s="808">
        <v>0</v>
      </c>
      <c r="F48" s="808">
        <v>0</v>
      </c>
      <c r="G48" s="808">
        <v>3.6856445499999997</v>
      </c>
      <c r="H48" s="808">
        <v>2.3867189299999998</v>
      </c>
      <c r="I48" s="808">
        <v>-1.9665881510933554</v>
      </c>
      <c r="J48" s="808">
        <v>-0.12511683000000001</v>
      </c>
      <c r="K48" s="808">
        <v>-1.40707323</v>
      </c>
      <c r="L48" s="808">
        <v>50443.802659761721</v>
      </c>
      <c r="M48" s="808">
        <v>18684.587267307994</v>
      </c>
      <c r="N48" s="949">
        <v>0.46212591662074887</v>
      </c>
      <c r="O48" s="809">
        <v>56.84726051889254</v>
      </c>
      <c r="P48" s="809">
        <v>26.355656420000003</v>
      </c>
      <c r="Q48" s="810">
        <v>15.576443169999999</v>
      </c>
      <c r="R48" s="808">
        <v>1.00250335</v>
      </c>
      <c r="S48" s="808">
        <v>5.4911322193743404</v>
      </c>
    </row>
    <row r="49" spans="2:19">
      <c r="B49" s="806">
        <v>40</v>
      </c>
      <c r="C49" s="807" t="s">
        <v>1721</v>
      </c>
      <c r="D49" s="808">
        <v>1436.4848080699999</v>
      </c>
      <c r="E49" s="808">
        <v>0</v>
      </c>
      <c r="F49" s="808">
        <v>0</v>
      </c>
      <c r="G49" s="808">
        <v>94.606691720000001</v>
      </c>
      <c r="H49" s="808">
        <v>93.215601390000003</v>
      </c>
      <c r="I49" s="808">
        <v>-59.214868989999999</v>
      </c>
      <c r="J49" s="808">
        <v>-4.36930701</v>
      </c>
      <c r="K49" s="808">
        <v>-45.938005850000003</v>
      </c>
      <c r="L49" s="808">
        <v>295857.16637510166</v>
      </c>
      <c r="M49" s="808">
        <v>258100.48625429816</v>
      </c>
      <c r="N49" s="949">
        <v>7.0225116683495362E-2</v>
      </c>
      <c r="O49" s="809">
        <v>845.93813958999999</v>
      </c>
      <c r="P49" s="809">
        <v>182.87347684</v>
      </c>
      <c r="Q49" s="810">
        <v>172.01512206999999</v>
      </c>
      <c r="R49" s="808">
        <v>235.65806956999998</v>
      </c>
      <c r="S49" s="808">
        <v>6.9257167821266554</v>
      </c>
    </row>
    <row r="50" spans="2:19">
      <c r="B50" s="806">
        <v>41</v>
      </c>
      <c r="C50" s="811" t="s">
        <v>1722</v>
      </c>
      <c r="D50" s="808">
        <v>839.33360522999999</v>
      </c>
      <c r="E50" s="808">
        <v>0</v>
      </c>
      <c r="F50" s="808">
        <v>0</v>
      </c>
      <c r="G50" s="808">
        <v>42.363228290000002</v>
      </c>
      <c r="H50" s="808">
        <v>46.539614270000001</v>
      </c>
      <c r="I50" s="808">
        <v>-29.408609569999999</v>
      </c>
      <c r="J50" s="808">
        <v>-1.2484739499999999</v>
      </c>
      <c r="K50" s="808">
        <v>-23.23538735</v>
      </c>
      <c r="L50" s="808">
        <v>122733.31874251229</v>
      </c>
      <c r="M50" s="808">
        <v>107774.21637153701</v>
      </c>
      <c r="N50" s="949">
        <v>3.1935449759664981E-2</v>
      </c>
      <c r="O50" s="809">
        <v>415.12342825000002</v>
      </c>
      <c r="P50" s="809">
        <v>125.55740345999999</v>
      </c>
      <c r="Q50" s="810">
        <v>118.68800767</v>
      </c>
      <c r="R50" s="808">
        <v>179.96476584999999</v>
      </c>
      <c r="S50" s="808">
        <v>9.1784457601893017</v>
      </c>
    </row>
    <row r="51" spans="2:19">
      <c r="B51" s="806">
        <v>42</v>
      </c>
      <c r="C51" s="811" t="s">
        <v>1723</v>
      </c>
      <c r="D51" s="808">
        <v>207.01978111000003</v>
      </c>
      <c r="E51" s="808">
        <v>0</v>
      </c>
      <c r="F51" s="808">
        <v>0</v>
      </c>
      <c r="G51" s="808">
        <v>5.7750994499999999</v>
      </c>
      <c r="H51" s="808">
        <v>11.436135009999999</v>
      </c>
      <c r="I51" s="808">
        <v>-6.2376520300000005</v>
      </c>
      <c r="J51" s="808">
        <v>-0.19141084999999999</v>
      </c>
      <c r="K51" s="808">
        <v>-4.3735522300000005</v>
      </c>
      <c r="L51" s="808">
        <v>38986.868909373436</v>
      </c>
      <c r="M51" s="808">
        <v>34258.659987339248</v>
      </c>
      <c r="N51" s="949">
        <v>0.25902802866288083</v>
      </c>
      <c r="O51" s="809">
        <v>120.27495520999999</v>
      </c>
      <c r="P51" s="809">
        <v>20.08405896</v>
      </c>
      <c r="Q51" s="810">
        <v>40.534570330000001</v>
      </c>
      <c r="R51" s="808">
        <v>26.126196610000001</v>
      </c>
      <c r="S51" s="808">
        <v>4.3613604916660611</v>
      </c>
    </row>
    <row r="52" spans="2:19">
      <c r="B52" s="806">
        <v>43</v>
      </c>
      <c r="C52" s="811" t="s">
        <v>1724</v>
      </c>
      <c r="D52" s="808">
        <v>390.13142173</v>
      </c>
      <c r="E52" s="808">
        <v>0</v>
      </c>
      <c r="F52" s="808">
        <v>0</v>
      </c>
      <c r="G52" s="808">
        <v>46.468363979999999</v>
      </c>
      <c r="H52" s="808">
        <v>35.239852110000001</v>
      </c>
      <c r="I52" s="808">
        <v>-23.56860739</v>
      </c>
      <c r="J52" s="808">
        <v>-2.9294222099999998</v>
      </c>
      <c r="K52" s="808">
        <v>-18.329066269999998</v>
      </c>
      <c r="L52" s="808">
        <v>134136.97871821589</v>
      </c>
      <c r="M52" s="808">
        <v>116067.60989642191</v>
      </c>
      <c r="N52" s="949">
        <v>5.2400030893870964E-2</v>
      </c>
      <c r="O52" s="809">
        <v>310.53975613</v>
      </c>
      <c r="P52" s="809">
        <v>37.232014419999999</v>
      </c>
      <c r="Q52" s="810">
        <v>12.79254407</v>
      </c>
      <c r="R52" s="808">
        <v>29.567107109999998</v>
      </c>
      <c r="S52" s="808">
        <v>3.2347341100079769</v>
      </c>
    </row>
    <row r="53" spans="2:19">
      <c r="B53" s="806">
        <v>44</v>
      </c>
      <c r="C53" s="807" t="s">
        <v>1725</v>
      </c>
      <c r="D53" s="808">
        <v>2210.4814766949085</v>
      </c>
      <c r="E53" s="808">
        <v>0</v>
      </c>
      <c r="F53" s="808">
        <v>0</v>
      </c>
      <c r="G53" s="808">
        <v>205.90830151</v>
      </c>
      <c r="H53" s="808">
        <v>166.47282824000001</v>
      </c>
      <c r="I53" s="808">
        <v>-105.29125796189591</v>
      </c>
      <c r="J53" s="808">
        <v>-7.2395835399999999</v>
      </c>
      <c r="K53" s="808">
        <v>-86.61089638</v>
      </c>
      <c r="L53" s="808">
        <v>793943.99516122241</v>
      </c>
      <c r="M53" s="808">
        <v>604541.88399588771</v>
      </c>
      <c r="N53" s="949">
        <v>4.4527779068677706E-2</v>
      </c>
      <c r="O53" s="809">
        <v>1696.2714436349086</v>
      </c>
      <c r="P53" s="809">
        <v>246.33989962999999</v>
      </c>
      <c r="Q53" s="810">
        <v>95.459558970000003</v>
      </c>
      <c r="R53" s="808">
        <v>172.41057446000002</v>
      </c>
      <c r="S53" s="808">
        <v>2.9556962271571319</v>
      </c>
    </row>
    <row r="54" spans="2:19">
      <c r="B54" s="806">
        <v>45</v>
      </c>
      <c r="C54" s="807" t="s">
        <v>1726</v>
      </c>
      <c r="D54" s="808">
        <v>1691.0801587529572</v>
      </c>
      <c r="E54" s="808">
        <v>0</v>
      </c>
      <c r="F54" s="808">
        <v>73.288827810000001</v>
      </c>
      <c r="G54" s="808">
        <v>157.99728175999999</v>
      </c>
      <c r="H54" s="808">
        <v>46.231185060000001</v>
      </c>
      <c r="I54" s="808">
        <v>-44.022100948445718</v>
      </c>
      <c r="J54" s="808">
        <v>-4.9489393699999997</v>
      </c>
      <c r="K54" s="808">
        <v>-31.661637206990136</v>
      </c>
      <c r="L54" s="808">
        <v>501352.85602167336</v>
      </c>
      <c r="M54" s="808">
        <v>268659.27990360308</v>
      </c>
      <c r="N54" s="949">
        <v>0.5310104763962129</v>
      </c>
      <c r="O54" s="809">
        <v>1008.2991349329573</v>
      </c>
      <c r="P54" s="809">
        <v>341.71169800000001</v>
      </c>
      <c r="Q54" s="810">
        <v>212.46281746</v>
      </c>
      <c r="R54" s="808">
        <v>128.60650835999999</v>
      </c>
      <c r="S54" s="808">
        <v>5.3454566407856747</v>
      </c>
    </row>
    <row r="55" spans="2:19">
      <c r="B55" s="806">
        <v>46</v>
      </c>
      <c r="C55" s="811" t="s">
        <v>1727</v>
      </c>
      <c r="D55" s="808">
        <v>705.37023273727459</v>
      </c>
      <c r="E55" s="808">
        <v>0</v>
      </c>
      <c r="F55" s="808">
        <v>0</v>
      </c>
      <c r="G55" s="808">
        <v>115.92234913999999</v>
      </c>
      <c r="H55" s="808">
        <v>25.495829649999997</v>
      </c>
      <c r="I55" s="808">
        <v>-21.787533458859965</v>
      </c>
      <c r="J55" s="808">
        <v>-3.9165673299999999</v>
      </c>
      <c r="K55" s="808">
        <v>-14.725309380000001</v>
      </c>
      <c r="L55" s="808">
        <v>227555.95863100537</v>
      </c>
      <c r="M55" s="808">
        <v>136605.79359576807</v>
      </c>
      <c r="N55" s="949">
        <v>0.64406826451028665</v>
      </c>
      <c r="O55" s="809">
        <v>508.47520721727471</v>
      </c>
      <c r="P55" s="809">
        <v>88.825748959999999</v>
      </c>
      <c r="Q55" s="810">
        <v>96.697146310000008</v>
      </c>
      <c r="R55" s="808">
        <v>11.37213025</v>
      </c>
      <c r="S55" s="808">
        <v>5.2386732777388687</v>
      </c>
    </row>
    <row r="56" spans="2:19">
      <c r="B56" s="806">
        <v>47</v>
      </c>
      <c r="C56" s="811" t="s">
        <v>1728</v>
      </c>
      <c r="D56" s="808">
        <v>131.11766684</v>
      </c>
      <c r="E56" s="808">
        <v>0</v>
      </c>
      <c r="F56" s="808">
        <v>0</v>
      </c>
      <c r="G56" s="808">
        <v>29.037763239999997</v>
      </c>
      <c r="H56" s="808">
        <v>6.3751676100000001</v>
      </c>
      <c r="I56" s="808">
        <v>-6.7531317</v>
      </c>
      <c r="J56" s="808">
        <v>-0.32499491999999996</v>
      </c>
      <c r="K56" s="808">
        <v>-6.22079556</v>
      </c>
      <c r="L56" s="808">
        <v>40659.715934058331</v>
      </c>
      <c r="M56" s="808">
        <v>12993.556218635258</v>
      </c>
      <c r="N56" s="949">
        <v>0.17660057891571676</v>
      </c>
      <c r="O56" s="809">
        <v>35.679070400000001</v>
      </c>
      <c r="P56" s="809">
        <v>48.42450015</v>
      </c>
      <c r="Q56" s="810">
        <v>40.183549570000004</v>
      </c>
      <c r="R56" s="808">
        <v>6.8305467200000001</v>
      </c>
      <c r="S56" s="808">
        <v>8.1351199240519012</v>
      </c>
    </row>
    <row r="57" spans="2:19">
      <c r="B57" s="806">
        <v>48</v>
      </c>
      <c r="C57" s="811" t="s">
        <v>1729</v>
      </c>
      <c r="D57" s="808">
        <v>4.0660301299999997</v>
      </c>
      <c r="E57" s="808">
        <v>0</v>
      </c>
      <c r="F57" s="808">
        <v>0</v>
      </c>
      <c r="G57" s="808">
        <v>2.7406272999999999</v>
      </c>
      <c r="H57" s="808">
        <v>0.77076870999999991</v>
      </c>
      <c r="I57" s="808">
        <v>-0.89547359999999998</v>
      </c>
      <c r="J57" s="808">
        <v>-0.23188908999999999</v>
      </c>
      <c r="K57" s="808">
        <v>-0.66178892</v>
      </c>
      <c r="L57" s="808">
        <v>5838.2450678816085</v>
      </c>
      <c r="M57" s="808">
        <v>788.13846655699467</v>
      </c>
      <c r="N57" s="949">
        <v>0.57871507831346125</v>
      </c>
      <c r="O57" s="809">
        <v>3.89991062</v>
      </c>
      <c r="P57" s="809">
        <v>0.1375188</v>
      </c>
      <c r="Q57" s="810">
        <v>0</v>
      </c>
      <c r="R57" s="808">
        <v>2.8600709999999998E-2</v>
      </c>
      <c r="S57" s="808">
        <v>2.6497111624365135</v>
      </c>
    </row>
    <row r="58" spans="2:19">
      <c r="B58" s="806">
        <v>49</v>
      </c>
      <c r="C58" s="811" t="s">
        <v>1730</v>
      </c>
      <c r="D58" s="808">
        <v>847.53029818568268</v>
      </c>
      <c r="E58" s="808">
        <v>0</v>
      </c>
      <c r="F58" s="808">
        <v>73.288827810000001</v>
      </c>
      <c r="G58" s="808">
        <v>9.9165118200000002</v>
      </c>
      <c r="H58" s="808">
        <v>13.425365699999999</v>
      </c>
      <c r="I58" s="808">
        <v>-14.510837169585754</v>
      </c>
      <c r="J58" s="808">
        <v>-0.46625742999999997</v>
      </c>
      <c r="K58" s="808">
        <v>-10.002668136990133</v>
      </c>
      <c r="L58" s="808">
        <v>226781.05250678764</v>
      </c>
      <c r="M58" s="808">
        <v>117969.79416319104</v>
      </c>
      <c r="N58" s="949">
        <v>0.5421188900638898</v>
      </c>
      <c r="O58" s="809">
        <v>457.74752807568257</v>
      </c>
      <c r="P58" s="809">
        <v>204.01936025000001</v>
      </c>
      <c r="Q58" s="810">
        <v>75.582121579999992</v>
      </c>
      <c r="R58" s="808">
        <v>110.18128828</v>
      </c>
      <c r="S58" s="808">
        <v>5.0214816074998208</v>
      </c>
    </row>
    <row r="59" spans="2:19">
      <c r="B59" s="806">
        <v>50</v>
      </c>
      <c r="C59" s="811" t="s">
        <v>1731</v>
      </c>
      <c r="D59" s="808">
        <v>2.9959308600000001</v>
      </c>
      <c r="E59" s="808">
        <v>0</v>
      </c>
      <c r="F59" s="808">
        <v>0</v>
      </c>
      <c r="G59" s="808">
        <v>0.38003026000000001</v>
      </c>
      <c r="H59" s="808">
        <v>0.16405339000000002</v>
      </c>
      <c r="I59" s="808">
        <v>-7.5125020000000001E-2</v>
      </c>
      <c r="J59" s="808">
        <v>-9.2306000000000003E-3</v>
      </c>
      <c r="K59" s="808">
        <v>-5.1075209999999996E-2</v>
      </c>
      <c r="L59" s="808">
        <v>517.88388694046648</v>
      </c>
      <c r="M59" s="808">
        <v>301.99745745171657</v>
      </c>
      <c r="N59" s="949">
        <v>0</v>
      </c>
      <c r="O59" s="809">
        <v>2.4974186199999999</v>
      </c>
      <c r="P59" s="809">
        <v>0.30456984000000004</v>
      </c>
      <c r="Q59" s="810">
        <v>0</v>
      </c>
      <c r="R59" s="808">
        <v>0.19394239999999999</v>
      </c>
      <c r="S59" s="808">
        <v>2.6928021954077632</v>
      </c>
    </row>
    <row r="60" spans="2:19">
      <c r="B60" s="806">
        <v>51</v>
      </c>
      <c r="C60" s="807" t="s">
        <v>1732</v>
      </c>
      <c r="D60" s="808">
        <v>1035.6317460252571</v>
      </c>
      <c r="E60" s="808">
        <v>0</v>
      </c>
      <c r="F60" s="808">
        <v>0</v>
      </c>
      <c r="G60" s="808">
        <v>142.45826436999999</v>
      </c>
      <c r="H60" s="808">
        <v>60.089402340000007</v>
      </c>
      <c r="I60" s="808">
        <v>-37.114304116521154</v>
      </c>
      <c r="J60" s="808">
        <v>-13.88853825</v>
      </c>
      <c r="K60" s="808">
        <v>-19.114199170000003</v>
      </c>
      <c r="L60" s="808">
        <v>95214.488637601899</v>
      </c>
      <c r="M60" s="808">
        <v>72046.05691005729</v>
      </c>
      <c r="N60" s="949">
        <v>8.2888776474945913E-2</v>
      </c>
      <c r="O60" s="809">
        <v>492.70674965435217</v>
      </c>
      <c r="P60" s="809">
        <v>319.042814970905</v>
      </c>
      <c r="Q60" s="810">
        <v>200.22123138999999</v>
      </c>
      <c r="R60" s="808">
        <v>23.660950010000001</v>
      </c>
      <c r="S60" s="808">
        <v>6.6083782371658053</v>
      </c>
    </row>
    <row r="61" spans="2:19">
      <c r="B61" s="806">
        <v>52</v>
      </c>
      <c r="C61" s="807" t="s">
        <v>1733</v>
      </c>
      <c r="D61" s="808">
        <v>2073.0835998390498</v>
      </c>
      <c r="E61" s="808">
        <v>0</v>
      </c>
      <c r="F61" s="808">
        <v>0</v>
      </c>
      <c r="G61" s="808">
        <v>87.394312760000005</v>
      </c>
      <c r="H61" s="808">
        <v>25.345169260000002</v>
      </c>
      <c r="I61" s="808">
        <v>-30.21303541</v>
      </c>
      <c r="J61" s="808">
        <v>-8.4437737300000002</v>
      </c>
      <c r="K61" s="808">
        <v>-12.28130689</v>
      </c>
      <c r="L61" s="808">
        <v>36465.307403592291</v>
      </c>
      <c r="M61" s="808">
        <v>28072.154256492275</v>
      </c>
      <c r="N61" s="949">
        <v>3.3604810503553392E-2</v>
      </c>
      <c r="O61" s="809">
        <v>705.68866089452467</v>
      </c>
      <c r="P61" s="809">
        <v>743.41159324452497</v>
      </c>
      <c r="Q61" s="810">
        <v>542.56715338000004</v>
      </c>
      <c r="R61" s="808">
        <v>81.416192319999993</v>
      </c>
      <c r="S61" s="808">
        <v>8.0676342779106527</v>
      </c>
    </row>
    <row r="62" spans="2:19">
      <c r="B62" s="806">
        <v>53</v>
      </c>
      <c r="C62" s="807" t="s">
        <v>1734</v>
      </c>
      <c r="D62" s="808">
        <v>4389.8187121965602</v>
      </c>
      <c r="E62" s="808">
        <v>0</v>
      </c>
      <c r="F62" s="808">
        <v>218.44518587476</v>
      </c>
      <c r="G62" s="808">
        <v>176.73535385</v>
      </c>
      <c r="H62" s="808">
        <v>124.22936702</v>
      </c>
      <c r="I62" s="808">
        <v>-117.79514382000002</v>
      </c>
      <c r="J62" s="808">
        <v>-9.0825819899999995</v>
      </c>
      <c r="K62" s="808">
        <v>-65.587982260000004</v>
      </c>
      <c r="L62" s="808">
        <v>0</v>
      </c>
      <c r="M62" s="808">
        <v>0</v>
      </c>
      <c r="N62" s="949">
        <v>0</v>
      </c>
      <c r="O62" s="809">
        <v>2971.2867274665605</v>
      </c>
      <c r="P62" s="809">
        <v>670.94324461999986</v>
      </c>
      <c r="Q62" s="810">
        <v>348.82022081000002</v>
      </c>
      <c r="R62" s="808">
        <v>398.76851929999998</v>
      </c>
      <c r="S62" s="808">
        <v>4.7863069600623867</v>
      </c>
    </row>
    <row r="63" spans="2:19" ht="14.65" thickBot="1">
      <c r="B63" s="806">
        <v>54</v>
      </c>
      <c r="C63" s="807" t="s">
        <v>1735</v>
      </c>
      <c r="D63" s="808">
        <v>2039.17989848</v>
      </c>
      <c r="E63" s="808">
        <v>0</v>
      </c>
      <c r="F63" s="808">
        <v>172.72644158840001</v>
      </c>
      <c r="G63" s="808">
        <v>7.3136869000000004</v>
      </c>
      <c r="H63" s="808">
        <v>16.822344810000004</v>
      </c>
      <c r="I63" s="808">
        <v>-22.587430820000002</v>
      </c>
      <c r="J63" s="808">
        <v>-0.81506392000000005</v>
      </c>
      <c r="K63" s="808">
        <v>-13.61503141</v>
      </c>
      <c r="L63" s="808">
        <v>0</v>
      </c>
      <c r="M63" s="808">
        <v>0</v>
      </c>
      <c r="N63" s="949">
        <v>0</v>
      </c>
      <c r="O63" s="809">
        <v>1380.3911568399999</v>
      </c>
      <c r="P63" s="809">
        <v>236.78169241000001</v>
      </c>
      <c r="Q63" s="810">
        <v>110.55703556</v>
      </c>
      <c r="R63" s="808">
        <v>311.45001367000003</v>
      </c>
      <c r="S63" s="808">
        <v>4.3111061893502489</v>
      </c>
    </row>
    <row r="64" spans="2:19" ht="18.95" customHeight="1" thickBot="1">
      <c r="B64" s="801">
        <v>55</v>
      </c>
      <c r="C64" s="812" t="s">
        <v>1736</v>
      </c>
      <c r="D64" s="802">
        <v>2350.6388137165604</v>
      </c>
      <c r="E64" s="803">
        <v>0</v>
      </c>
      <c r="F64" s="802">
        <v>45.718744286361996</v>
      </c>
      <c r="G64" s="802">
        <v>169.42166694999997</v>
      </c>
      <c r="H64" s="803">
        <v>107.40702221000001</v>
      </c>
      <c r="I64" s="802">
        <v>-95.207713000000027</v>
      </c>
      <c r="J64" s="802">
        <v>-8.2675180699999995</v>
      </c>
      <c r="K64" s="803">
        <v>-51.972950850000004</v>
      </c>
      <c r="L64" s="802">
        <v>0</v>
      </c>
      <c r="M64" s="802">
        <v>0</v>
      </c>
      <c r="N64" s="948">
        <v>0</v>
      </c>
      <c r="O64" s="802">
        <v>1590.8955706265599</v>
      </c>
      <c r="P64" s="802">
        <v>434.16155220999997</v>
      </c>
      <c r="Q64" s="803">
        <v>238.26318524999999</v>
      </c>
      <c r="R64" s="802">
        <v>87.318505630000004</v>
      </c>
      <c r="S64" s="802">
        <v>5.8249183356243801</v>
      </c>
    </row>
    <row r="65" spans="2:19" ht="19.350000000000001" customHeight="1">
      <c r="B65" s="813">
        <v>56</v>
      </c>
      <c r="C65" s="814" t="s">
        <v>675</v>
      </c>
      <c r="D65" s="815">
        <v>17907.109366851317</v>
      </c>
      <c r="E65" s="816">
        <v>488.26100080572735</v>
      </c>
      <c r="F65" s="815">
        <v>1133.9073668623901</v>
      </c>
      <c r="G65" s="815">
        <v>1311.1079322999999</v>
      </c>
      <c r="H65" s="816">
        <v>735.2910371704794</v>
      </c>
      <c r="I65" s="815">
        <v>-595.78646280611542</v>
      </c>
      <c r="J65" s="815">
        <v>-70.910960489999994</v>
      </c>
      <c r="K65" s="816">
        <v>-379.43244312966698</v>
      </c>
      <c r="L65" s="815">
        <v>5695973.9516468151</v>
      </c>
      <c r="M65" s="815">
        <v>4037162.8691524696</v>
      </c>
      <c r="N65" s="950">
        <v>0.19012008805421093</v>
      </c>
      <c r="O65" s="815">
        <v>11038.358995586521</v>
      </c>
      <c r="P65" s="815">
        <v>3214.4622092247964</v>
      </c>
      <c r="Q65" s="816">
        <v>2398.0189769099998</v>
      </c>
      <c r="R65" s="815">
        <v>1256.2691851299999</v>
      </c>
      <c r="S65" s="815">
        <v>5.2658407361749626</v>
      </c>
    </row>
  </sheetData>
  <mergeCells count="10">
    <mergeCell ref="C2:K3"/>
    <mergeCell ref="Q8:Q9"/>
    <mergeCell ref="R8:R9"/>
    <mergeCell ref="S8:S9"/>
    <mergeCell ref="D8:H8"/>
    <mergeCell ref="I8:K8"/>
    <mergeCell ref="L8:M8"/>
    <mergeCell ref="N8:N9"/>
    <mergeCell ref="O8:O9"/>
    <mergeCell ref="P8:P9"/>
  </mergeCells>
  <pageMargins left="0.7" right="0.7" top="0.75" bottom="0.75" header="0.3" footer="0.3"/>
  <pageSetup paperSize="9" orientation="portrait"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4" tint="0.59999389629810485"/>
  </sheetPr>
  <dimension ref="A2:S65"/>
  <sheetViews>
    <sheetView topLeftCell="B1" zoomScale="70" zoomScaleNormal="70" workbookViewId="0">
      <selection activeCell="D11" sqref="D11:S20"/>
    </sheetView>
  </sheetViews>
  <sheetFormatPr baseColWidth="10" defaultColWidth="11.1328125" defaultRowHeight="14.25"/>
  <cols>
    <col min="1" max="2" width="11.1328125" style="1"/>
    <col min="3" max="3" width="72.9296875" style="1" customWidth="1"/>
    <col min="4" max="4" width="8.796875" style="1" customWidth="1"/>
    <col min="5" max="5" width="12.19921875" style="1" customWidth="1"/>
    <col min="6" max="7" width="11.1328125" style="1"/>
    <col min="8" max="8" width="13.19921875" style="1" customWidth="1"/>
    <col min="9" max="9" width="12.6640625" style="1" customWidth="1"/>
    <col min="10" max="10" width="8.53125" style="1" customWidth="1"/>
    <col min="11" max="11" width="7.9296875" style="1" customWidth="1"/>
    <col min="12" max="17" width="8.9296875" style="1" customWidth="1"/>
    <col min="18" max="18" width="7.6640625" style="1" customWidth="1"/>
    <col min="19" max="19" width="18.46484375" style="1" customWidth="1"/>
    <col min="20" max="16384" width="11.1328125" style="1"/>
  </cols>
  <sheetData>
    <row r="2" spans="1:19" ht="14.75" customHeight="1">
      <c r="C2" s="1124" t="s">
        <v>2012</v>
      </c>
      <c r="D2" s="1124"/>
      <c r="E2" s="1124"/>
      <c r="F2" s="1124"/>
      <c r="G2" s="1124"/>
      <c r="H2" s="1124"/>
      <c r="I2" s="1124"/>
      <c r="J2" s="1124"/>
      <c r="K2" s="1124"/>
      <c r="L2" s="1124"/>
      <c r="M2" s="1124"/>
      <c r="N2" s="1124"/>
    </row>
    <row r="3" spans="1:19" ht="14.75" customHeight="1">
      <c r="C3" s="1124"/>
      <c r="D3" s="1124"/>
      <c r="E3" s="1124"/>
      <c r="F3" s="1124"/>
      <c r="G3" s="1124"/>
      <c r="H3" s="1124"/>
      <c r="I3" s="1124"/>
      <c r="J3" s="1124"/>
      <c r="K3" s="1124"/>
      <c r="L3" s="1124"/>
      <c r="M3" s="1124"/>
      <c r="N3" s="1124"/>
    </row>
    <row r="4" spans="1:19">
      <c r="A4" s="250" t="s">
        <v>191</v>
      </c>
    </row>
    <row r="5" spans="1:19" ht="15.4">
      <c r="A5" s="43" t="s">
        <v>1738</v>
      </c>
      <c r="C5" s="2"/>
      <c r="D5" s="2"/>
      <c r="E5" s="2"/>
      <c r="F5" s="2"/>
      <c r="G5" s="2"/>
      <c r="H5" s="2"/>
      <c r="I5" s="2"/>
    </row>
    <row r="6" spans="1:19" ht="15.4">
      <c r="A6" s="43"/>
      <c r="C6" s="2"/>
      <c r="D6" s="2"/>
      <c r="E6" s="2"/>
      <c r="F6" s="2"/>
      <c r="G6" s="2"/>
      <c r="H6" s="2"/>
      <c r="I6" s="2"/>
    </row>
    <row r="7" spans="1:19" ht="26.75" customHeight="1">
      <c r="B7" s="820"/>
      <c r="C7" s="820"/>
      <c r="D7" s="821" t="s">
        <v>204</v>
      </c>
      <c r="E7" s="821" t="s">
        <v>205</v>
      </c>
      <c r="F7" s="821" t="s">
        <v>206</v>
      </c>
      <c r="G7" s="821" t="s">
        <v>207</v>
      </c>
      <c r="H7" s="821" t="s">
        <v>208</v>
      </c>
      <c r="I7" s="821" t="s">
        <v>265</v>
      </c>
      <c r="J7" s="821" t="s">
        <v>266</v>
      </c>
      <c r="K7" s="821" t="s">
        <v>320</v>
      </c>
      <c r="L7" s="821" t="s">
        <v>965</v>
      </c>
      <c r="M7" s="821" t="s">
        <v>966</v>
      </c>
      <c r="N7" s="821" t="s">
        <v>967</v>
      </c>
      <c r="O7" s="821" t="s">
        <v>968</v>
      </c>
      <c r="P7" s="821" t="s">
        <v>969</v>
      </c>
      <c r="Q7" s="821" t="s">
        <v>984</v>
      </c>
      <c r="R7" s="821" t="s">
        <v>985</v>
      </c>
      <c r="S7" s="821" t="s">
        <v>1667</v>
      </c>
    </row>
    <row r="8" spans="1:19" ht="32.75" customHeight="1">
      <c r="B8" s="820"/>
      <c r="C8" s="822"/>
      <c r="D8" s="1130" t="s">
        <v>1739</v>
      </c>
      <c r="E8" s="1131"/>
      <c r="F8" s="1131"/>
      <c r="G8" s="1131"/>
      <c r="H8" s="1131"/>
      <c r="I8" s="1131"/>
      <c r="J8" s="1131"/>
      <c r="K8" s="1131"/>
      <c r="L8" s="1131"/>
      <c r="M8" s="1131"/>
      <c r="N8" s="1131"/>
      <c r="O8" s="1131"/>
      <c r="P8" s="1131"/>
      <c r="Q8" s="1131"/>
      <c r="R8" s="1131"/>
      <c r="S8" s="1132"/>
    </row>
    <row r="9" spans="1:19" ht="41.75" customHeight="1">
      <c r="B9" s="820"/>
      <c r="C9" s="823"/>
      <c r="D9" s="1133" t="s">
        <v>1740</v>
      </c>
      <c r="E9" s="1134"/>
      <c r="F9" s="1134"/>
      <c r="G9" s="1134"/>
      <c r="H9" s="1134"/>
      <c r="I9" s="1134"/>
      <c r="J9" s="1135"/>
      <c r="K9" s="1133" t="s">
        <v>1741</v>
      </c>
      <c r="L9" s="1134"/>
      <c r="M9" s="1134"/>
      <c r="N9" s="1134"/>
      <c r="O9" s="1134"/>
      <c r="P9" s="1134"/>
      <c r="Q9" s="1135"/>
      <c r="R9" s="1133" t="s">
        <v>1742</v>
      </c>
      <c r="S9" s="1135"/>
    </row>
    <row r="10" spans="1:19" ht="107.75" customHeight="1" thickBot="1">
      <c r="B10" s="820"/>
      <c r="C10" s="824"/>
      <c r="D10" s="825"/>
      <c r="E10" s="826" t="s">
        <v>1743</v>
      </c>
      <c r="F10" s="826" t="s">
        <v>1744</v>
      </c>
      <c r="G10" s="826" t="s">
        <v>1745</v>
      </c>
      <c r="H10" s="826" t="s">
        <v>1746</v>
      </c>
      <c r="I10" s="826" t="s">
        <v>1747</v>
      </c>
      <c r="J10" s="826" t="s">
        <v>1748</v>
      </c>
      <c r="K10" s="827" t="s">
        <v>1749</v>
      </c>
      <c r="L10" s="826" t="s">
        <v>1750</v>
      </c>
      <c r="M10" s="826" t="s">
        <v>1751</v>
      </c>
      <c r="N10" s="826" t="s">
        <v>1752</v>
      </c>
      <c r="O10" s="826" t="s">
        <v>1753</v>
      </c>
      <c r="P10" s="826" t="s">
        <v>1754</v>
      </c>
      <c r="Q10" s="826" t="s">
        <v>1755</v>
      </c>
      <c r="R10" s="828"/>
      <c r="S10" s="826" t="s">
        <v>1756</v>
      </c>
    </row>
    <row r="11" spans="1:19">
      <c r="B11" s="806">
        <v>1</v>
      </c>
      <c r="C11" s="814" t="s">
        <v>1757</v>
      </c>
      <c r="D11" s="816">
        <v>19537.7347457873</v>
      </c>
      <c r="E11" s="816">
        <v>2019.0148015961599</v>
      </c>
      <c r="F11" s="816">
        <v>6172.6976590975</v>
      </c>
      <c r="G11" s="816">
        <v>3738.3685838729602</v>
      </c>
      <c r="H11" s="816">
        <v>1176.5128233261498</v>
      </c>
      <c r="I11" s="816">
        <v>253.27793762584</v>
      </c>
      <c r="J11" s="816">
        <v>207.84021792693002</v>
      </c>
      <c r="K11" s="816">
        <v>393.83551076849994</v>
      </c>
      <c r="L11" s="816">
        <v>451.43095504409001</v>
      </c>
      <c r="M11" s="816">
        <v>511.68845941325998</v>
      </c>
      <c r="N11" s="816">
        <v>1186.53071590576</v>
      </c>
      <c r="O11" s="816">
        <v>6323.9786819723504</v>
      </c>
      <c r="P11" s="816">
        <v>842.93341306503999</v>
      </c>
      <c r="Q11" s="816">
        <v>1181.6317546679099</v>
      </c>
      <c r="R11" s="816">
        <v>8645.7052549503987</v>
      </c>
      <c r="S11" s="951">
        <v>0.30948111850986149</v>
      </c>
    </row>
    <row r="12" spans="1:19" ht="29.35" customHeight="1">
      <c r="B12" s="806">
        <v>2</v>
      </c>
      <c r="C12" s="807" t="s">
        <v>1758</v>
      </c>
      <c r="D12" s="808">
        <v>2480.23977650807</v>
      </c>
      <c r="E12" s="808">
        <v>216.58402535056001</v>
      </c>
      <c r="F12" s="808">
        <v>394.53375414521997</v>
      </c>
      <c r="G12" s="808">
        <v>231.63424285273999</v>
      </c>
      <c r="H12" s="808">
        <v>129.78152403605</v>
      </c>
      <c r="I12" s="808">
        <v>36.600037711490003</v>
      </c>
      <c r="J12" s="808">
        <v>38.894468481259999</v>
      </c>
      <c r="K12" s="808">
        <v>112.84493504874</v>
      </c>
      <c r="L12" s="808">
        <v>188.43666513223999</v>
      </c>
      <c r="M12" s="808">
        <v>171.83590088978002</v>
      </c>
      <c r="N12" s="808">
        <v>221.12334887992998</v>
      </c>
      <c r="O12" s="808">
        <v>223.54887829967001</v>
      </c>
      <c r="P12" s="808">
        <v>43.360630949959997</v>
      </c>
      <c r="Q12" s="808">
        <v>44.157024021590004</v>
      </c>
      <c r="R12" s="808">
        <v>1474.93239328616</v>
      </c>
      <c r="S12" s="952">
        <v>2.8964493253977652E-2</v>
      </c>
    </row>
    <row r="13" spans="1:19" ht="29.35" customHeight="1">
      <c r="B13" s="806">
        <v>3</v>
      </c>
      <c r="C13" s="807" t="s">
        <v>1759</v>
      </c>
      <c r="D13" s="808">
        <v>16669.180868039199</v>
      </c>
      <c r="E13" s="808">
        <v>1797.2185402755999</v>
      </c>
      <c r="F13" s="808">
        <v>5723.8323037022801</v>
      </c>
      <c r="G13" s="808">
        <v>3457.4911636102202</v>
      </c>
      <c r="H13" s="808">
        <v>1024.7223554300999</v>
      </c>
      <c r="I13" s="808">
        <v>209.36756441435</v>
      </c>
      <c r="J13" s="808">
        <v>165.32177198567001</v>
      </c>
      <c r="K13" s="808">
        <v>280.90827364976002</v>
      </c>
      <c r="L13" s="808">
        <v>262.22760116185003</v>
      </c>
      <c r="M13" s="808">
        <v>332.94052982348001</v>
      </c>
      <c r="N13" s="808">
        <v>954.71270218583004</v>
      </c>
      <c r="O13" s="808">
        <v>6044.3356548626807</v>
      </c>
      <c r="P13" s="808">
        <v>786.79433121507998</v>
      </c>
      <c r="Q13" s="808">
        <v>1117.8947011963201</v>
      </c>
      <c r="R13" s="808">
        <v>6889.3670739442396</v>
      </c>
      <c r="S13" s="952">
        <v>0.37712316348325969</v>
      </c>
    </row>
    <row r="14" spans="1:19" ht="29.35" customHeight="1">
      <c r="B14" s="806">
        <v>4</v>
      </c>
      <c r="C14" s="829" t="s">
        <v>1760</v>
      </c>
      <c r="D14" s="808">
        <v>388.31410124000001</v>
      </c>
      <c r="E14" s="808">
        <v>5.2122359700000001</v>
      </c>
      <c r="F14" s="808">
        <v>54.331601249999999</v>
      </c>
      <c r="G14" s="808">
        <v>49.243177410000001</v>
      </c>
      <c r="H14" s="808">
        <v>22.008943859999999</v>
      </c>
      <c r="I14" s="808">
        <v>7.3103354999999999</v>
      </c>
      <c r="J14" s="808">
        <v>3.6239774599999999</v>
      </c>
      <c r="K14" s="808">
        <v>8.2302070000000005E-2</v>
      </c>
      <c r="L14" s="808">
        <v>0.76668875000000003</v>
      </c>
      <c r="M14" s="808">
        <v>6.9120287000000005</v>
      </c>
      <c r="N14" s="808">
        <v>10.69466484</v>
      </c>
      <c r="O14" s="808">
        <v>56.09414881</v>
      </c>
      <c r="P14" s="808">
        <v>12.778450900000001</v>
      </c>
      <c r="Q14" s="808">
        <v>19.580029449999998</v>
      </c>
      <c r="R14" s="808">
        <v>281.40578771999998</v>
      </c>
      <c r="S14" s="952">
        <v>0.12374286332961992</v>
      </c>
    </row>
    <row r="15" spans="1:19" ht="29.35" customHeight="1" thickBot="1">
      <c r="B15" s="806">
        <v>5</v>
      </c>
      <c r="C15" s="830" t="s">
        <v>1761</v>
      </c>
      <c r="D15" s="808">
        <v>2674.9193896086304</v>
      </c>
      <c r="E15" s="808">
        <v>361.81440644666998</v>
      </c>
      <c r="F15" s="808">
        <v>1120.6295294806</v>
      </c>
      <c r="G15" s="808">
        <v>611.15489597383998</v>
      </c>
      <c r="H15" s="808">
        <v>390.34232696779003</v>
      </c>
      <c r="I15" s="808">
        <v>88.180928855330009</v>
      </c>
      <c r="J15" s="808">
        <v>102.7973018844</v>
      </c>
      <c r="K15" s="808">
        <v>0</v>
      </c>
      <c r="L15" s="808">
        <v>0</v>
      </c>
      <c r="M15" s="808">
        <v>0</v>
      </c>
      <c r="N15" s="808">
        <v>0</v>
      </c>
      <c r="O15" s="808">
        <v>0</v>
      </c>
      <c r="P15" s="808">
        <v>0</v>
      </c>
      <c r="Q15" s="808">
        <v>0</v>
      </c>
      <c r="R15" s="808">
        <v>2674.9193896086304</v>
      </c>
      <c r="S15" s="952">
        <v>1</v>
      </c>
    </row>
    <row r="16" spans="1:19">
      <c r="B16" s="806">
        <v>6</v>
      </c>
      <c r="C16" s="814" t="s">
        <v>1762</v>
      </c>
      <c r="D16" s="816">
        <v>759.28164338332999</v>
      </c>
      <c r="E16" s="816">
        <v>0</v>
      </c>
      <c r="F16" s="816">
        <v>0</v>
      </c>
      <c r="G16" s="816">
        <v>0</v>
      </c>
      <c r="H16" s="816">
        <v>0</v>
      </c>
      <c r="I16" s="816">
        <v>0</v>
      </c>
      <c r="J16" s="816">
        <v>0</v>
      </c>
      <c r="K16" s="816">
        <v>0</v>
      </c>
      <c r="L16" s="816">
        <v>0</v>
      </c>
      <c r="M16" s="816">
        <v>0</v>
      </c>
      <c r="N16" s="816">
        <v>0</v>
      </c>
      <c r="O16" s="816">
        <v>0</v>
      </c>
      <c r="P16" s="816">
        <v>0</v>
      </c>
      <c r="Q16" s="816">
        <v>0</v>
      </c>
      <c r="R16" s="816">
        <v>759.28164338332999</v>
      </c>
      <c r="S16" s="951">
        <v>0</v>
      </c>
    </row>
    <row r="17" spans="2:19" ht="29.35" customHeight="1">
      <c r="B17" s="806">
        <v>7</v>
      </c>
      <c r="C17" s="807" t="s">
        <v>1758</v>
      </c>
      <c r="D17" s="808">
        <v>575.30444665391008</v>
      </c>
      <c r="E17" s="808">
        <v>0</v>
      </c>
      <c r="F17" s="808">
        <v>0</v>
      </c>
      <c r="G17" s="808">
        <v>0</v>
      </c>
      <c r="H17" s="808">
        <v>0</v>
      </c>
      <c r="I17" s="808">
        <v>0</v>
      </c>
      <c r="J17" s="808">
        <v>0</v>
      </c>
      <c r="K17" s="808">
        <v>0</v>
      </c>
      <c r="L17" s="808">
        <v>0</v>
      </c>
      <c r="M17" s="808">
        <v>0</v>
      </c>
      <c r="N17" s="808">
        <v>0</v>
      </c>
      <c r="O17" s="808">
        <v>0</v>
      </c>
      <c r="P17" s="808">
        <v>0</v>
      </c>
      <c r="Q17" s="808">
        <v>0</v>
      </c>
      <c r="R17" s="808">
        <v>575.30444665391008</v>
      </c>
      <c r="S17" s="952">
        <v>0</v>
      </c>
    </row>
    <row r="18" spans="2:19" ht="29.35" customHeight="1">
      <c r="B18" s="806">
        <v>8</v>
      </c>
      <c r="C18" s="807" t="s">
        <v>1759</v>
      </c>
      <c r="D18" s="808">
        <v>178.11543585941999</v>
      </c>
      <c r="E18" s="808">
        <v>0</v>
      </c>
      <c r="F18" s="808">
        <v>0</v>
      </c>
      <c r="G18" s="808">
        <v>0</v>
      </c>
      <c r="H18" s="808">
        <v>0</v>
      </c>
      <c r="I18" s="808">
        <v>0</v>
      </c>
      <c r="J18" s="808">
        <v>0</v>
      </c>
      <c r="K18" s="808">
        <v>0</v>
      </c>
      <c r="L18" s="808">
        <v>0</v>
      </c>
      <c r="M18" s="808">
        <v>0</v>
      </c>
      <c r="N18" s="808">
        <v>0</v>
      </c>
      <c r="O18" s="808">
        <v>0</v>
      </c>
      <c r="P18" s="808">
        <v>0</v>
      </c>
      <c r="Q18" s="808">
        <v>0</v>
      </c>
      <c r="R18" s="808">
        <v>178.11543585941999</v>
      </c>
      <c r="S18" s="952">
        <v>0</v>
      </c>
    </row>
    <row r="19" spans="2:19" ht="29.35" customHeight="1">
      <c r="B19" s="806">
        <v>9</v>
      </c>
      <c r="C19" s="829" t="s">
        <v>1760</v>
      </c>
      <c r="D19" s="808">
        <v>5.8617608700000003</v>
      </c>
      <c r="E19" s="808">
        <v>0</v>
      </c>
      <c r="F19" s="808">
        <v>0</v>
      </c>
      <c r="G19" s="808">
        <v>0</v>
      </c>
      <c r="H19" s="808">
        <v>0</v>
      </c>
      <c r="I19" s="808">
        <v>0</v>
      </c>
      <c r="J19" s="808">
        <v>0</v>
      </c>
      <c r="K19" s="808">
        <v>0</v>
      </c>
      <c r="L19" s="808">
        <v>0</v>
      </c>
      <c r="M19" s="808">
        <v>0</v>
      </c>
      <c r="N19" s="808">
        <v>0</v>
      </c>
      <c r="O19" s="808">
        <v>0</v>
      </c>
      <c r="P19" s="808">
        <v>0</v>
      </c>
      <c r="Q19" s="808">
        <v>0</v>
      </c>
      <c r="R19" s="808">
        <v>5.8617608700000003</v>
      </c>
      <c r="S19" s="952">
        <v>0</v>
      </c>
    </row>
    <row r="20" spans="2:19" ht="29.35" customHeight="1">
      <c r="B20" s="806">
        <v>10</v>
      </c>
      <c r="C20" s="829" t="s">
        <v>1761</v>
      </c>
      <c r="D20" s="808">
        <v>0</v>
      </c>
      <c r="E20" s="808">
        <v>0</v>
      </c>
      <c r="F20" s="808">
        <v>0</v>
      </c>
      <c r="G20" s="808">
        <v>0</v>
      </c>
      <c r="H20" s="808">
        <v>0</v>
      </c>
      <c r="I20" s="808">
        <v>0</v>
      </c>
      <c r="J20" s="808">
        <v>0</v>
      </c>
      <c r="K20" s="808">
        <v>0</v>
      </c>
      <c r="L20" s="808">
        <v>0</v>
      </c>
      <c r="M20" s="808">
        <v>0</v>
      </c>
      <c r="N20" s="808">
        <v>0</v>
      </c>
      <c r="O20" s="808">
        <v>0</v>
      </c>
      <c r="P20" s="808">
        <v>0</v>
      </c>
      <c r="Q20" s="808">
        <v>0</v>
      </c>
      <c r="R20" s="808">
        <v>0</v>
      </c>
      <c r="S20" s="952">
        <v>0</v>
      </c>
    </row>
    <row r="64" ht="18.95" customHeight="1"/>
    <row r="65" ht="19.350000000000001" customHeight="1"/>
  </sheetData>
  <mergeCells count="5">
    <mergeCell ref="D8:S8"/>
    <mergeCell ref="D9:J9"/>
    <mergeCell ref="K9:Q9"/>
    <mergeCell ref="R9:S9"/>
    <mergeCell ref="C2:N3"/>
  </mergeCells>
  <pageMargins left="0.7" right="0.7" top="0.75" bottom="0.75" header="0.3" footer="0.3"/>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4" tint="0.59999389629810485"/>
  </sheetPr>
  <dimension ref="A2:M57"/>
  <sheetViews>
    <sheetView zoomScale="85" zoomScaleNormal="85" workbookViewId="0">
      <selection activeCell="D10" sqref="D10"/>
    </sheetView>
  </sheetViews>
  <sheetFormatPr baseColWidth="10" defaultColWidth="11.1328125" defaultRowHeight="14.25"/>
  <cols>
    <col min="1" max="2" width="11.1328125" style="1"/>
    <col min="3" max="3" width="35.73046875" style="1" customWidth="1"/>
    <col min="4" max="4" width="14.1328125" style="1" customWidth="1"/>
    <col min="5" max="5" width="22.86328125" style="1" customWidth="1"/>
    <col min="6" max="6" width="26.1328125" style="1" customWidth="1"/>
    <col min="7" max="7" width="11.1328125" style="1"/>
    <col min="8" max="8" width="25.53125" style="1" customWidth="1"/>
    <col min="9" max="9" width="14" style="1" customWidth="1"/>
    <col min="10" max="10" width="11.33203125" style="1" customWidth="1"/>
    <col min="11" max="16" width="12.33203125" style="1" customWidth="1"/>
    <col min="17" max="17" width="7.6640625" style="1" customWidth="1"/>
    <col min="18" max="18" width="18.46484375" style="1" customWidth="1"/>
    <col min="19" max="16384" width="11.1328125" style="1"/>
  </cols>
  <sheetData>
    <row r="2" spans="1:13" ht="14.75" customHeight="1">
      <c r="C2" s="1124" t="s">
        <v>2013</v>
      </c>
      <c r="D2" s="1124"/>
      <c r="E2" s="1124"/>
      <c r="F2" s="1124"/>
      <c r="G2" s="1124"/>
      <c r="H2" s="1124"/>
      <c r="I2" s="1124"/>
      <c r="J2" s="1124"/>
      <c r="K2" s="1124"/>
      <c r="L2" s="1124"/>
      <c r="M2" s="1124"/>
    </row>
    <row r="3" spans="1:13" ht="14.75" customHeight="1">
      <c r="C3" s="1124"/>
      <c r="D3" s="1124"/>
      <c r="E3" s="1124"/>
      <c r="F3" s="1124"/>
      <c r="G3" s="1124"/>
      <c r="H3" s="1124"/>
      <c r="I3" s="1124"/>
      <c r="J3" s="1124"/>
      <c r="K3" s="1124"/>
      <c r="L3" s="1124"/>
      <c r="M3" s="1124"/>
    </row>
    <row r="4" spans="1:13">
      <c r="A4" s="250" t="s">
        <v>191</v>
      </c>
    </row>
    <row r="5" spans="1:13" ht="15.4">
      <c r="A5" s="43" t="s">
        <v>1763</v>
      </c>
      <c r="C5" s="2"/>
      <c r="D5" s="2"/>
      <c r="E5" s="2"/>
      <c r="F5" s="2"/>
      <c r="G5" s="2"/>
      <c r="H5" s="2"/>
    </row>
    <row r="6" spans="1:13" ht="15.4">
      <c r="A6" s="43"/>
      <c r="C6" s="2"/>
      <c r="D6" s="2"/>
      <c r="E6" s="2"/>
      <c r="F6" s="2"/>
      <c r="G6" s="2"/>
      <c r="H6" s="2"/>
    </row>
    <row r="7" spans="1:13" ht="26.75" customHeight="1">
      <c r="C7" s="831" t="s">
        <v>204</v>
      </c>
      <c r="D7" s="831" t="s">
        <v>205</v>
      </c>
      <c r="E7" s="831" t="s">
        <v>206</v>
      </c>
      <c r="F7" s="831" t="s">
        <v>207</v>
      </c>
      <c r="G7" s="831" t="s">
        <v>208</v>
      </c>
      <c r="H7" s="831" t="s">
        <v>265</v>
      </c>
    </row>
    <row r="8" spans="1:13" ht="89.1" customHeight="1">
      <c r="B8" s="832"/>
      <c r="C8" s="833" t="str">
        <f>+[1]ESG3!C20</f>
        <v>Sector</v>
      </c>
      <c r="D8" s="817" t="str">
        <f>+[1]ESG3!D20</f>
        <v>Alcance de emisiones</v>
      </c>
      <c r="E8" s="817" t="str">
        <f>+[1]ESG3!E20</f>
        <v>Métrica</v>
      </c>
      <c r="F8" s="817" t="str">
        <f>+[1]ESG3!F20</f>
        <v>Escenario de referencia</v>
      </c>
      <c r="G8" s="817" t="str">
        <f>+[1]ESG3!G20</f>
        <v>Año base (2021)</v>
      </c>
      <c r="H8" s="817" t="str">
        <f>+[1]ESG3!H20</f>
        <v>Objetivo 2030</v>
      </c>
      <c r="I8" s="906" t="str">
        <f>+[1]ESG3!I20</f>
        <v>Objetivo de reducción 2030</v>
      </c>
    </row>
    <row r="9" spans="1:13" ht="30.95" customHeight="1">
      <c r="B9" s="832">
        <v>1</v>
      </c>
      <c r="C9" s="835" t="str">
        <f>+[1]ESG3!C21</f>
        <v>Acero</v>
      </c>
      <c r="D9" s="836" t="s">
        <v>2226</v>
      </c>
      <c r="E9" s="869" t="s">
        <v>2227</v>
      </c>
      <c r="F9" s="836" t="s">
        <v>2228</v>
      </c>
      <c r="G9" s="870">
        <v>0.79</v>
      </c>
      <c r="H9" s="836">
        <v>0.59299999999999997</v>
      </c>
      <c r="I9" s="907">
        <v>-0.25</v>
      </c>
    </row>
    <row r="10" spans="1:13" ht="30.95" customHeight="1">
      <c r="B10" s="832">
        <v>2</v>
      </c>
      <c r="C10" s="837" t="str">
        <f>+[1]ESG3!C22</f>
        <v>Aviación</v>
      </c>
      <c r="D10" s="836">
        <v>1</v>
      </c>
      <c r="E10" s="869" t="s">
        <v>2229</v>
      </c>
      <c r="F10" s="836" t="s">
        <v>2228</v>
      </c>
      <c r="G10" s="870">
        <v>1.2689999999999999</v>
      </c>
      <c r="H10" s="836">
        <v>0.79900000000000004</v>
      </c>
      <c r="I10" s="907">
        <v>-0.37</v>
      </c>
    </row>
    <row r="11" spans="1:13" ht="26.25">
      <c r="B11" s="832">
        <v>3</v>
      </c>
      <c r="C11" s="837" t="str">
        <f>+[1]ESG3!C23</f>
        <v xml:space="preserve">Carbón </v>
      </c>
      <c r="D11" s="836">
        <v>1</v>
      </c>
      <c r="E11" s="869" t="s">
        <v>2230</v>
      </c>
      <c r="F11" s="836" t="s">
        <v>2231</v>
      </c>
      <c r="G11" s="870">
        <v>0</v>
      </c>
      <c r="H11" s="836">
        <v>0</v>
      </c>
      <c r="I11" s="907">
        <v>-1</v>
      </c>
    </row>
    <row r="12" spans="1:13" ht="24.5" customHeight="1">
      <c r="B12" s="832">
        <v>4</v>
      </c>
      <c r="C12" s="837" t="str">
        <f>+[1]ESG3!C24</f>
        <v>Cemento</v>
      </c>
      <c r="D12" s="836" t="s">
        <v>2226</v>
      </c>
      <c r="E12" s="869" t="s">
        <v>2232</v>
      </c>
      <c r="F12" s="836" t="s">
        <v>2228</v>
      </c>
      <c r="G12" s="870">
        <v>0.70699999999999996</v>
      </c>
      <c r="H12" s="836">
        <v>0.56599999999999995</v>
      </c>
      <c r="I12" s="907">
        <v>-0.2</v>
      </c>
    </row>
    <row r="13" spans="1:13" ht="30.75">
      <c r="B13" s="832">
        <v>5</v>
      </c>
      <c r="C13" s="837" t="str">
        <f>+[1]ESG3!C25</f>
        <v>Combustibles 
Fósiles</v>
      </c>
      <c r="D13" s="836" t="s">
        <v>2233</v>
      </c>
      <c r="E13" s="869" t="s">
        <v>2234</v>
      </c>
      <c r="F13" s="836" t="s">
        <v>2228</v>
      </c>
      <c r="G13" s="870">
        <v>8.1000000000000003E-2</v>
      </c>
      <c r="H13" s="836">
        <v>5.7000000000000002E-2</v>
      </c>
      <c r="I13" s="907">
        <v>-0.3</v>
      </c>
    </row>
    <row r="14" spans="1:13" ht="23.65" customHeight="1">
      <c r="B14" s="832">
        <v>6</v>
      </c>
      <c r="C14" s="837" t="str">
        <f>+[1]ESG3!C26</f>
        <v>Automóviles</v>
      </c>
      <c r="D14" s="836">
        <v>3</v>
      </c>
      <c r="E14" s="869" t="s">
        <v>2235</v>
      </c>
      <c r="F14" s="836" t="s">
        <v>1379</v>
      </c>
      <c r="G14" s="870">
        <v>1.2050000000000001</v>
      </c>
      <c r="H14" s="836">
        <v>0.90300000000000002</v>
      </c>
      <c r="I14" s="907">
        <v>-0.25</v>
      </c>
    </row>
    <row r="15" spans="1:13" ht="15.4">
      <c r="B15" s="832">
        <v>7</v>
      </c>
      <c r="C15" s="837" t="str">
        <f>+[1]ESG3!C27</f>
        <v>Aluminio</v>
      </c>
      <c r="D15" s="836" t="s">
        <v>2226</v>
      </c>
      <c r="E15" s="869" t="s">
        <v>2236</v>
      </c>
      <c r="F15" s="836" t="s">
        <v>2228</v>
      </c>
      <c r="G15" s="870">
        <v>0.63100000000000001</v>
      </c>
      <c r="H15" s="836">
        <v>0.504</v>
      </c>
      <c r="I15" s="907">
        <v>-0.2</v>
      </c>
    </row>
    <row r="17" spans="3:3">
      <c r="C17" s="1" t="str">
        <f>+[1]ESG3!$C$29</f>
        <v>*Para los sectores de combustibles fósiles, automoción y aluminio el año base es 2022.</v>
      </c>
    </row>
    <row r="56" ht="18.95" customHeight="1"/>
    <row r="57" ht="19.350000000000001" customHeight="1"/>
  </sheetData>
  <mergeCells count="1">
    <mergeCell ref="C2:M3"/>
  </mergeCell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4" tint="0.59999389629810485"/>
  </sheetPr>
  <dimension ref="A2:N65"/>
  <sheetViews>
    <sheetView workbookViewId="0"/>
  </sheetViews>
  <sheetFormatPr baseColWidth="10" defaultColWidth="11.1328125" defaultRowHeight="14.25"/>
  <cols>
    <col min="1" max="2" width="11.1328125" style="1"/>
    <col min="3" max="3" width="25.1328125" style="1" customWidth="1"/>
    <col min="4" max="4" width="31.6640625" style="1" customWidth="1"/>
    <col min="5" max="5" width="17.1328125" style="1" customWidth="1"/>
    <col min="6" max="6" width="23.33203125" style="1" customWidth="1"/>
    <col min="7" max="8" width="25.53125" style="1" customWidth="1"/>
    <col min="9" max="9" width="21.6640625" style="1" customWidth="1"/>
    <col min="10" max="10" width="14" style="1" customWidth="1"/>
    <col min="11" max="11" width="11.33203125" style="1" customWidth="1"/>
    <col min="12" max="17" width="12.33203125" style="1" customWidth="1"/>
    <col min="18" max="18" width="7.6640625" style="1" customWidth="1"/>
    <col min="19" max="19" width="18.46484375" style="1" customWidth="1"/>
    <col min="20" max="16384" width="11.1328125" style="1"/>
  </cols>
  <sheetData>
    <row r="2" spans="1:14" ht="14.75" customHeight="1">
      <c r="C2" s="1124" t="s">
        <v>2014</v>
      </c>
      <c r="D2" s="1124"/>
      <c r="E2" s="1124"/>
      <c r="F2" s="1124"/>
      <c r="G2" s="1124"/>
      <c r="H2" s="1124"/>
      <c r="I2" s="1124"/>
      <c r="J2" s="1124"/>
      <c r="K2" s="1124"/>
      <c r="L2" s="1124"/>
      <c r="M2" s="1124"/>
      <c r="N2" s="1124"/>
    </row>
    <row r="3" spans="1:14" ht="14.75" customHeight="1">
      <c r="C3" s="1124"/>
      <c r="D3" s="1124"/>
      <c r="E3" s="1124"/>
      <c r="F3" s="1124"/>
      <c r="G3" s="1124"/>
      <c r="H3" s="1124"/>
      <c r="I3" s="1124"/>
      <c r="J3" s="1124"/>
      <c r="K3" s="1124"/>
      <c r="L3" s="1124"/>
      <c r="M3" s="1124"/>
      <c r="N3" s="1124"/>
    </row>
    <row r="4" spans="1:14">
      <c r="A4" s="250" t="s">
        <v>191</v>
      </c>
    </row>
    <row r="5" spans="1:14" ht="15.4">
      <c r="A5" s="43" t="s">
        <v>1764</v>
      </c>
      <c r="C5" s="2"/>
      <c r="D5" s="2"/>
      <c r="E5" s="2"/>
      <c r="F5" s="2"/>
      <c r="G5" s="2"/>
      <c r="H5" s="2"/>
      <c r="I5" s="2"/>
    </row>
    <row r="6" spans="1:14" ht="15.4">
      <c r="A6" s="43"/>
      <c r="C6" s="2"/>
      <c r="D6" s="2"/>
      <c r="E6" s="2"/>
      <c r="F6" s="2"/>
      <c r="G6" s="2"/>
      <c r="H6" s="2"/>
      <c r="I6" s="2"/>
    </row>
    <row r="7" spans="1:14" ht="26.75" customHeight="1">
      <c r="B7" s="843" t="s">
        <v>1765</v>
      </c>
      <c r="C7" s="831" t="s">
        <v>204</v>
      </c>
      <c r="D7" s="831" t="s">
        <v>205</v>
      </c>
      <c r="E7" s="831" t="s">
        <v>206</v>
      </c>
      <c r="F7" s="831" t="s">
        <v>207</v>
      </c>
      <c r="G7" s="831" t="s">
        <v>208</v>
      </c>
    </row>
    <row r="8" spans="1:14" ht="89.1" customHeight="1">
      <c r="B8" s="844"/>
      <c r="C8" s="845" t="s">
        <v>1766</v>
      </c>
      <c r="D8" s="833" t="s">
        <v>1767</v>
      </c>
      <c r="E8" s="833" t="s">
        <v>1768</v>
      </c>
      <c r="F8" s="833" t="s">
        <v>1676</v>
      </c>
      <c r="G8" s="834" t="s">
        <v>1769</v>
      </c>
    </row>
    <row r="9" spans="1:14" ht="25.35" customHeight="1">
      <c r="B9" s="832">
        <v>1</v>
      </c>
      <c r="C9" s="945">
        <v>0</v>
      </c>
      <c r="D9" s="946">
        <v>0</v>
      </c>
      <c r="E9" s="945">
        <v>0</v>
      </c>
      <c r="F9" s="947">
        <v>0</v>
      </c>
      <c r="G9" s="945">
        <v>0</v>
      </c>
    </row>
    <row r="10" spans="1:14" ht="30.95" customHeight="1">
      <c r="B10" s="844"/>
      <c r="C10" s="844" t="s">
        <v>1770</v>
      </c>
      <c r="D10" s="844"/>
      <c r="E10" s="844"/>
    </row>
    <row r="11" spans="1:14">
      <c r="B11" s="832"/>
    </row>
    <row r="12" spans="1:14" ht="24.5" customHeight="1">
      <c r="B12" s="832"/>
    </row>
    <row r="13" spans="1:14">
      <c r="B13" s="832"/>
    </row>
    <row r="14" spans="1:14">
      <c r="B14" s="832"/>
    </row>
    <row r="15" spans="1:14">
      <c r="B15" s="832"/>
    </row>
    <row r="16" spans="1:14">
      <c r="B16" s="832"/>
    </row>
    <row r="17" spans="2:9" ht="36" customHeight="1">
      <c r="B17" s="832"/>
    </row>
    <row r="18" spans="2:9">
      <c r="B18" s="832"/>
      <c r="C18" s="838"/>
      <c r="F18" s="839"/>
      <c r="G18" s="839"/>
      <c r="H18" s="839"/>
      <c r="I18" s="839"/>
    </row>
    <row r="19" spans="2:9">
      <c r="B19" s="832"/>
      <c r="C19" s="840"/>
      <c r="F19" s="839"/>
      <c r="G19" s="839"/>
      <c r="H19" s="839"/>
      <c r="I19" s="839"/>
    </row>
    <row r="20" spans="2:9">
      <c r="B20" s="841"/>
      <c r="C20" s="842"/>
      <c r="D20" s="841"/>
      <c r="E20" s="841"/>
      <c r="F20" s="841"/>
      <c r="G20" s="841"/>
      <c r="H20" s="841"/>
    </row>
    <row r="64" ht="18.95" customHeight="1"/>
    <row r="65" ht="19.350000000000001" customHeight="1"/>
  </sheetData>
  <mergeCells count="1">
    <mergeCell ref="C2:N3"/>
  </mergeCells>
  <pageMargins left="0.7" right="0.7" top="0.75" bottom="0.75" header="0.3" footer="0.3"/>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4" tint="0.59999389629810485"/>
  </sheetPr>
  <dimension ref="A2:Q30"/>
  <sheetViews>
    <sheetView zoomScale="55" zoomScaleNormal="55" workbookViewId="0">
      <selection activeCell="A5" sqref="A5"/>
    </sheetView>
  </sheetViews>
  <sheetFormatPr baseColWidth="10" defaultColWidth="11.1328125" defaultRowHeight="14.25"/>
  <cols>
    <col min="1" max="1" width="11.1328125" style="1"/>
    <col min="2" max="2" width="7.53125" style="1" customWidth="1"/>
    <col min="3" max="3" width="59.33203125" style="1" customWidth="1"/>
    <col min="4" max="4" width="10.46484375" style="1" customWidth="1"/>
    <col min="5" max="5" width="12.796875" style="1" customWidth="1"/>
    <col min="6" max="6" width="12.86328125" style="1" customWidth="1"/>
    <col min="7" max="7" width="13.33203125" style="1" customWidth="1"/>
    <col min="8" max="8" width="12.6640625" style="1" customWidth="1"/>
    <col min="9" max="9" width="16.796875" style="1" customWidth="1"/>
    <col min="10" max="10" width="19.9296875" style="1" customWidth="1"/>
    <col min="11" max="11" width="20.9296875" style="1" customWidth="1"/>
    <col min="12" max="12" width="24.9296875" style="1" customWidth="1"/>
    <col min="13" max="13" width="12.33203125" style="1" customWidth="1"/>
    <col min="14" max="14" width="15" style="1" customWidth="1"/>
    <col min="15" max="15" width="12.33203125" style="1" customWidth="1"/>
    <col min="16" max="16" width="15.1328125" style="1" customWidth="1"/>
    <col min="17" max="17" width="15.46484375" style="1" customWidth="1"/>
    <col min="18" max="18" width="7.6640625" style="1" customWidth="1"/>
    <col min="19" max="19" width="18.46484375" style="1" customWidth="1"/>
    <col min="20" max="16384" width="11.1328125" style="1"/>
  </cols>
  <sheetData>
    <row r="2" spans="1:17" ht="14.75" customHeight="1">
      <c r="C2" s="1124" t="s">
        <v>2016</v>
      </c>
      <c r="D2" s="1124"/>
      <c r="E2" s="1124"/>
      <c r="F2" s="1124"/>
      <c r="G2" s="1124"/>
      <c r="H2" s="1124"/>
      <c r="I2" s="1124"/>
      <c r="J2" s="1124"/>
      <c r="K2" s="1124"/>
      <c r="L2" s="1124"/>
      <c r="M2" s="1124"/>
      <c r="N2" s="1124"/>
    </row>
    <row r="3" spans="1:17" ht="14.75" customHeight="1">
      <c r="C3" s="1124"/>
      <c r="D3" s="1124"/>
      <c r="E3" s="1124"/>
      <c r="F3" s="1124"/>
      <c r="G3" s="1124"/>
      <c r="H3" s="1124"/>
      <c r="I3" s="1124"/>
      <c r="J3" s="1124"/>
      <c r="K3" s="1124"/>
      <c r="L3" s="1124"/>
      <c r="M3" s="1124"/>
      <c r="N3" s="1124"/>
    </row>
    <row r="4" spans="1:17">
      <c r="A4" s="250" t="s">
        <v>191</v>
      </c>
    </row>
    <row r="5" spans="1:17" ht="15.4">
      <c r="A5" s="43" t="s">
        <v>1771</v>
      </c>
      <c r="C5" s="2"/>
      <c r="D5" s="2"/>
      <c r="E5" s="2"/>
      <c r="F5" s="2"/>
      <c r="G5" s="2"/>
      <c r="H5" s="2"/>
      <c r="I5" s="2"/>
    </row>
    <row r="6" spans="1:17" ht="15.4">
      <c r="A6" s="43"/>
      <c r="C6" s="2"/>
      <c r="D6" s="2"/>
      <c r="E6" s="2"/>
      <c r="F6" s="2"/>
      <c r="G6" s="2"/>
      <c r="H6" s="2"/>
      <c r="I6" s="2"/>
    </row>
    <row r="7" spans="1:17" ht="26.75" customHeight="1">
      <c r="C7" s="831" t="s">
        <v>204</v>
      </c>
      <c r="D7" s="831" t="s">
        <v>205</v>
      </c>
      <c r="E7" s="831" t="s">
        <v>206</v>
      </c>
      <c r="F7" s="831" t="s">
        <v>207</v>
      </c>
      <c r="G7" s="831" t="s">
        <v>208</v>
      </c>
      <c r="H7" s="831" t="s">
        <v>265</v>
      </c>
      <c r="I7" s="831" t="s">
        <v>266</v>
      </c>
      <c r="J7" s="831" t="s">
        <v>320</v>
      </c>
      <c r="K7" s="831" t="s">
        <v>965</v>
      </c>
      <c r="L7" s="831" t="s">
        <v>966</v>
      </c>
      <c r="M7" s="831" t="s">
        <v>967</v>
      </c>
      <c r="N7" s="831" t="s">
        <v>968</v>
      </c>
      <c r="O7" s="831" t="s">
        <v>969</v>
      </c>
      <c r="P7" s="831" t="s">
        <v>984</v>
      </c>
      <c r="Q7" s="831" t="s">
        <v>1772</v>
      </c>
    </row>
    <row r="8" spans="1:17" ht="25.7" customHeight="1">
      <c r="C8" s="847"/>
      <c r="D8" s="1133" t="s">
        <v>1737</v>
      </c>
      <c r="E8" s="1134"/>
      <c r="F8" s="1134"/>
      <c r="G8" s="1134"/>
      <c r="H8" s="1134"/>
      <c r="I8" s="1134"/>
      <c r="J8" s="1134"/>
      <c r="K8" s="1134"/>
      <c r="L8" s="1134"/>
      <c r="M8" s="1134"/>
      <c r="N8" s="1134"/>
      <c r="O8" s="1134"/>
      <c r="P8" s="1134"/>
      <c r="Q8" s="1134"/>
    </row>
    <row r="9" spans="1:17" ht="25.35" customHeight="1">
      <c r="C9" s="820"/>
      <c r="D9" s="848"/>
      <c r="E9" s="1130" t="s">
        <v>1773</v>
      </c>
      <c r="F9" s="1131"/>
      <c r="G9" s="1131"/>
      <c r="H9" s="1131"/>
      <c r="I9" s="1131"/>
      <c r="J9" s="1131"/>
      <c r="K9" s="1131"/>
      <c r="L9" s="1131"/>
      <c r="M9" s="1131"/>
      <c r="N9" s="1131"/>
      <c r="O9" s="1131"/>
      <c r="P9" s="1131"/>
      <c r="Q9" s="1131"/>
    </row>
    <row r="10" spans="1:17" ht="69.400000000000006" customHeight="1">
      <c r="C10" s="820"/>
      <c r="D10" s="848"/>
      <c r="E10" s="1130" t="s">
        <v>1774</v>
      </c>
      <c r="F10" s="1131"/>
      <c r="G10" s="1131"/>
      <c r="H10" s="1131"/>
      <c r="I10" s="1132"/>
      <c r="J10" s="1136" t="s">
        <v>1775</v>
      </c>
      <c r="K10" s="1138" t="s">
        <v>1776</v>
      </c>
      <c r="L10" s="1140" t="s">
        <v>1777</v>
      </c>
      <c r="M10" s="1140" t="s">
        <v>1778</v>
      </c>
      <c r="N10" s="1140" t="s">
        <v>1779</v>
      </c>
      <c r="O10" s="1133" t="s">
        <v>1780</v>
      </c>
      <c r="P10" s="1134"/>
      <c r="Q10" s="1134"/>
    </row>
    <row r="11" spans="1:17" ht="99.5" customHeight="1">
      <c r="C11" s="820"/>
      <c r="D11" s="849"/>
      <c r="E11" s="849" t="s">
        <v>1672</v>
      </c>
      <c r="F11" s="849" t="s">
        <v>1673</v>
      </c>
      <c r="G11" s="849" t="s">
        <v>1674</v>
      </c>
      <c r="H11" s="849" t="s">
        <v>1675</v>
      </c>
      <c r="I11" s="849" t="s">
        <v>1781</v>
      </c>
      <c r="J11" s="1137"/>
      <c r="K11" s="1139"/>
      <c r="L11" s="1141"/>
      <c r="M11" s="1125"/>
      <c r="N11" s="1125"/>
      <c r="O11" s="850"/>
      <c r="P11" s="849" t="s">
        <v>1782</v>
      </c>
      <c r="Q11" s="849" t="s">
        <v>1783</v>
      </c>
    </row>
    <row r="12" spans="1:17" ht="28.5" customHeight="1">
      <c r="B12" s="806">
        <v>1</v>
      </c>
      <c r="C12" s="829" t="str">
        <f>+[2]ESG5!C11</f>
        <v>A - Agricultura, ganadería, silvicultura y pesca</v>
      </c>
      <c r="D12" s="871">
        <v>445.94505847000005</v>
      </c>
      <c r="E12" s="871">
        <v>4.1995293199999999</v>
      </c>
      <c r="F12" s="871">
        <v>0.20045434000000001</v>
      </c>
      <c r="G12" s="871">
        <v>3.7597999999999999E-2</v>
      </c>
      <c r="H12" s="871">
        <v>0.14722764999999999</v>
      </c>
      <c r="I12" s="871">
        <v>2.4018552239870585</v>
      </c>
      <c r="J12" s="871">
        <v>2.4220221500000001</v>
      </c>
      <c r="K12" s="871">
        <v>2.1627871600000002</v>
      </c>
      <c r="L12" s="871">
        <v>0</v>
      </c>
      <c r="M12" s="871">
        <v>2.3316070000000001E-2</v>
      </c>
      <c r="N12" s="871">
        <v>0.33388171</v>
      </c>
      <c r="O12" s="872">
        <v>-0.13940545999999998</v>
      </c>
      <c r="P12" s="872">
        <v>-7.3630999999999989E-4</v>
      </c>
      <c r="Q12" s="873">
        <v>-0.12260665</v>
      </c>
    </row>
    <row r="13" spans="1:17" ht="28.5" customHeight="1">
      <c r="B13" s="806">
        <v>2</v>
      </c>
      <c r="C13" s="829" t="str">
        <f>+[2]ESG5!C12</f>
        <v>B - Industrias extractivas</v>
      </c>
      <c r="D13" s="874">
        <v>35.333385369999995</v>
      </c>
      <c r="E13" s="874">
        <v>1.0809868899999999</v>
      </c>
      <c r="F13" s="874">
        <v>0</v>
      </c>
      <c r="G13" s="874">
        <v>0</v>
      </c>
      <c r="H13" s="874">
        <v>0</v>
      </c>
      <c r="I13" s="874">
        <v>1.17</v>
      </c>
      <c r="J13" s="874">
        <v>0.28237551</v>
      </c>
      <c r="K13" s="874">
        <v>0.79861137999999998</v>
      </c>
      <c r="L13" s="874">
        <v>0</v>
      </c>
      <c r="M13" s="874">
        <v>0</v>
      </c>
      <c r="N13" s="874">
        <v>0</v>
      </c>
      <c r="O13" s="875">
        <v>-4.8030299999999998E-3</v>
      </c>
      <c r="P13" s="875">
        <v>0</v>
      </c>
      <c r="Q13" s="876">
        <v>0</v>
      </c>
    </row>
    <row r="14" spans="1:17" ht="28.5" customHeight="1">
      <c r="B14" s="806">
        <v>3</v>
      </c>
      <c r="C14" s="829" t="str">
        <f>+[2]ESG5!C13</f>
        <v>C - Industria manufacturera</v>
      </c>
      <c r="D14" s="874">
        <v>2811.0210654099997</v>
      </c>
      <c r="E14" s="874">
        <v>92.519144170000004</v>
      </c>
      <c r="F14" s="874">
        <v>2.9541832100000001</v>
      </c>
      <c r="G14" s="874">
        <v>5.8570040000000004E-2</v>
      </c>
      <c r="H14" s="874">
        <v>1.4255541999999999</v>
      </c>
      <c r="I14" s="874">
        <v>1.3386680675219669</v>
      </c>
      <c r="J14" s="874">
        <v>62.228226219999996</v>
      </c>
      <c r="K14" s="874">
        <v>34.729225399999997</v>
      </c>
      <c r="L14" s="874">
        <v>0</v>
      </c>
      <c r="M14" s="874">
        <v>7.0130735300000007</v>
      </c>
      <c r="N14" s="874">
        <v>7.6331103699999998</v>
      </c>
      <c r="O14" s="875">
        <v>-5.2123594000000004</v>
      </c>
      <c r="P14" s="875">
        <v>-0.13850853999999999</v>
      </c>
      <c r="Q14" s="876">
        <v>-4.8213973599999997</v>
      </c>
    </row>
    <row r="15" spans="1:17" ht="28.5" customHeight="1">
      <c r="B15" s="806">
        <v>4</v>
      </c>
      <c r="C15" s="829" t="str">
        <f>+[2]ESG5!C14</f>
        <v>D - Suministro de energía eléctrica, gas, vapor y aire acondicionado</v>
      </c>
      <c r="D15" s="874">
        <v>1136.36185905</v>
      </c>
      <c r="E15" s="874">
        <v>5.0579610000000004E-2</v>
      </c>
      <c r="F15" s="874">
        <v>0</v>
      </c>
      <c r="G15" s="874">
        <v>0</v>
      </c>
      <c r="H15" s="874">
        <v>0.78444745999999999</v>
      </c>
      <c r="I15" s="874">
        <v>2.41</v>
      </c>
      <c r="J15" s="874">
        <v>0.78444745999999999</v>
      </c>
      <c r="K15" s="874">
        <v>5.0579610000000004E-2</v>
      </c>
      <c r="L15" s="874">
        <v>0</v>
      </c>
      <c r="M15" s="874">
        <v>0.78444709999999995</v>
      </c>
      <c r="N15" s="874">
        <v>0</v>
      </c>
      <c r="O15" s="875">
        <v>-1.1195510000000001E-2</v>
      </c>
      <c r="P15" s="875">
        <v>-1.115503E-2</v>
      </c>
      <c r="Q15" s="876">
        <v>0</v>
      </c>
    </row>
    <row r="16" spans="1:17" ht="28.5" customHeight="1">
      <c r="B16" s="806">
        <v>5</v>
      </c>
      <c r="C16" s="829" t="str">
        <f>+[2]ESG5!C15</f>
        <v>E - Suministro de agua, actividades de saneamiento, gestión de residuos y descontaminación</v>
      </c>
      <c r="D16" s="874">
        <v>95.407589180000002</v>
      </c>
      <c r="E16" s="874">
        <v>2.7338774799999999</v>
      </c>
      <c r="F16" s="874">
        <v>3.3100749999999999</v>
      </c>
      <c r="G16" s="874">
        <v>0</v>
      </c>
      <c r="H16" s="874">
        <v>0</v>
      </c>
      <c r="I16" s="874">
        <v>6.3771935610691628</v>
      </c>
      <c r="J16" s="874">
        <v>0</v>
      </c>
      <c r="K16" s="874">
        <v>6.0439524800000006</v>
      </c>
      <c r="L16" s="874">
        <v>0</v>
      </c>
      <c r="M16" s="874">
        <v>4.0038999999999998E-2</v>
      </c>
      <c r="N16" s="874">
        <v>0</v>
      </c>
      <c r="O16" s="875">
        <v>-6.3057849999999999E-2</v>
      </c>
      <c r="P16" s="875">
        <v>-1.0218499999999999E-3</v>
      </c>
      <c r="Q16" s="876">
        <v>0</v>
      </c>
    </row>
    <row r="17" spans="2:17" ht="28.5" customHeight="1">
      <c r="B17" s="806">
        <v>6</v>
      </c>
      <c r="C17" s="829" t="str">
        <f>+[2]ESG5!C16</f>
        <v>F - Construcción</v>
      </c>
      <c r="D17" s="874">
        <v>1243.04433681</v>
      </c>
      <c r="E17" s="874">
        <v>2.3689573300000002</v>
      </c>
      <c r="F17" s="874">
        <v>1.2510541000000002</v>
      </c>
      <c r="G17" s="874">
        <v>7.2888262900000003</v>
      </c>
      <c r="H17" s="874">
        <v>0.68773881999999997</v>
      </c>
      <c r="I17" s="874">
        <v>8.4772318442559964</v>
      </c>
      <c r="J17" s="874">
        <v>1.96211683</v>
      </c>
      <c r="K17" s="874">
        <v>9.6344597100000016</v>
      </c>
      <c r="L17" s="874">
        <v>0</v>
      </c>
      <c r="M17" s="874">
        <v>0.21745176999999999</v>
      </c>
      <c r="N17" s="874">
        <v>1.45105372</v>
      </c>
      <c r="O17" s="875">
        <v>-0.21013089000000001</v>
      </c>
      <c r="P17" s="875">
        <v>-6.9660300000000007E-3</v>
      </c>
      <c r="Q17" s="876">
        <v>-0.18849786999999998</v>
      </c>
    </row>
    <row r="18" spans="2:17" ht="28.5" customHeight="1">
      <c r="B18" s="806">
        <v>7</v>
      </c>
      <c r="C18" s="829" t="str">
        <f>+[2]ESG5!C17</f>
        <v>G - Comercio al por mayor y al por menor reparación de vehículos de motor y motocicletas</v>
      </c>
      <c r="D18" s="874">
        <v>1995.99858627</v>
      </c>
      <c r="E18" s="874">
        <v>33.332983989999995</v>
      </c>
      <c r="F18" s="874">
        <v>2.7322779800000001</v>
      </c>
      <c r="G18" s="874">
        <v>8.92E-4</v>
      </c>
      <c r="H18" s="874">
        <v>4.0932478300000001</v>
      </c>
      <c r="I18" s="874">
        <v>1.9650022264660576</v>
      </c>
      <c r="J18" s="874">
        <v>19.999379699999999</v>
      </c>
      <c r="K18" s="874">
        <v>20.160022100000003</v>
      </c>
      <c r="L18" s="874">
        <v>0</v>
      </c>
      <c r="M18" s="874">
        <v>2.5605377099999997</v>
      </c>
      <c r="N18" s="874">
        <v>4.4420950100000001</v>
      </c>
      <c r="O18" s="875">
        <v>-2.0845017800000001</v>
      </c>
      <c r="P18" s="875">
        <v>-0.10281221</v>
      </c>
      <c r="Q18" s="876">
        <v>-1.8550366399999998</v>
      </c>
    </row>
    <row r="19" spans="2:17" ht="28.5" customHeight="1">
      <c r="B19" s="806">
        <v>8</v>
      </c>
      <c r="C19" s="829" t="str">
        <f>+[2]ESG5!C18</f>
        <v>H - Transporte y almacenamiento</v>
      </c>
      <c r="D19" s="874">
        <v>1569.1393004499998</v>
      </c>
      <c r="E19" s="874">
        <v>7.741486720000001</v>
      </c>
      <c r="F19" s="874">
        <v>0.24808144000000001</v>
      </c>
      <c r="G19" s="874">
        <v>0.35390816999999997</v>
      </c>
      <c r="H19" s="874">
        <v>0.29773581999999998</v>
      </c>
      <c r="I19" s="874">
        <v>3.1989971831329242</v>
      </c>
      <c r="J19" s="874">
        <v>3.9758786100000001</v>
      </c>
      <c r="K19" s="874">
        <v>4.6653335399999998</v>
      </c>
      <c r="L19" s="874">
        <v>0</v>
      </c>
      <c r="M19" s="874">
        <v>1.4691212900000001</v>
      </c>
      <c r="N19" s="874">
        <v>0.58002531000000002</v>
      </c>
      <c r="O19" s="875">
        <v>-0.25746904999999998</v>
      </c>
      <c r="P19" s="875">
        <v>-6.5554649999999992E-2</v>
      </c>
      <c r="Q19" s="876">
        <v>-0.15872066999999998</v>
      </c>
    </row>
    <row r="20" spans="2:17" ht="28.5" customHeight="1">
      <c r="B20" s="806">
        <v>9</v>
      </c>
      <c r="C20" s="829" t="str">
        <f>+[2]ESG5!C19</f>
        <v>L - Actividades inmobiliarias</v>
      </c>
      <c r="D20" s="874">
        <v>1322.0956185345249</v>
      </c>
      <c r="E20" s="874">
        <v>13.613661240000001</v>
      </c>
      <c r="F20" s="874">
        <v>5.1802494599999998</v>
      </c>
      <c r="G20" s="874">
        <v>1.4586225100000001</v>
      </c>
      <c r="H20" s="874">
        <v>1.3008879999999999E-2</v>
      </c>
      <c r="I20" s="874">
        <v>5.1330688203403989</v>
      </c>
      <c r="J20" s="874">
        <v>15.373533349999999</v>
      </c>
      <c r="K20" s="874">
        <v>4.8920087400000005</v>
      </c>
      <c r="L20" s="874">
        <v>0</v>
      </c>
      <c r="M20" s="874">
        <v>0.16031052000000001</v>
      </c>
      <c r="N20" s="874">
        <v>2.5284459999999998E-2</v>
      </c>
      <c r="O20" s="875">
        <v>-0.10746675999999999</v>
      </c>
      <c r="P20" s="875">
        <v>-1.102527E-2</v>
      </c>
      <c r="Q20" s="876">
        <v>-3.7055600000000001E-3</v>
      </c>
    </row>
    <row r="21" spans="2:17" ht="28.5" customHeight="1">
      <c r="B21" s="806">
        <v>10</v>
      </c>
      <c r="C21" s="829" t="str">
        <f>+[2]ESG5!C20</f>
        <v>Préstamos garantizados por bienes inmuebles residenciales</v>
      </c>
      <c r="D21" s="874">
        <v>14741.49073222</v>
      </c>
      <c r="E21" s="874">
        <v>12.237363179999999</v>
      </c>
      <c r="F21" s="874">
        <v>28.999069460000001</v>
      </c>
      <c r="G21" s="874">
        <v>143.90581236000003</v>
      </c>
      <c r="H21" s="874">
        <v>160.92022276</v>
      </c>
      <c r="I21" s="874">
        <v>21.8</v>
      </c>
      <c r="J21" s="874">
        <v>139.76356557</v>
      </c>
      <c r="K21" s="874">
        <v>205.70169561</v>
      </c>
      <c r="L21" s="874">
        <v>0.59720658000000004</v>
      </c>
      <c r="M21" s="874">
        <v>19.655247899999999</v>
      </c>
      <c r="N21" s="874">
        <v>11.222734060000001</v>
      </c>
      <c r="O21" s="875">
        <v>-5.5848445999999994</v>
      </c>
      <c r="P21" s="875">
        <v>-0.52507242999999992</v>
      </c>
      <c r="Q21" s="876">
        <v>-4.7187152800000005</v>
      </c>
    </row>
    <row r="22" spans="2:17" ht="28.5" customHeight="1">
      <c r="B22" s="806">
        <v>11</v>
      </c>
      <c r="C22" s="829" t="str">
        <f>+[2]ESG5!C21</f>
        <v>Préstamos garantizados por bienes inmuebles comerciales</v>
      </c>
      <c r="D22" s="874">
        <v>2261.8094211099997</v>
      </c>
      <c r="E22" s="874">
        <v>23.701083390000001</v>
      </c>
      <c r="F22" s="874">
        <v>27.626008540000001</v>
      </c>
      <c r="G22" s="874">
        <v>73.109145270000013</v>
      </c>
      <c r="H22" s="874">
        <v>3.3471864</v>
      </c>
      <c r="I22" s="874">
        <v>8.6</v>
      </c>
      <c r="J22" s="874">
        <v>62.16710819</v>
      </c>
      <c r="K22" s="874">
        <v>65.277466529999998</v>
      </c>
      <c r="L22" s="874">
        <v>0.33884888000000002</v>
      </c>
      <c r="M22" s="874">
        <v>4.81453475</v>
      </c>
      <c r="N22" s="874">
        <v>13.60226503</v>
      </c>
      <c r="O22" s="875">
        <v>-9.1241858900000015</v>
      </c>
      <c r="P22" s="875">
        <v>-0.40657140999999997</v>
      </c>
      <c r="Q22" s="876">
        <v>-8.2889251000000002</v>
      </c>
    </row>
    <row r="23" spans="2:17" ht="28.5" customHeight="1">
      <c r="B23" s="806">
        <v>12</v>
      </c>
      <c r="C23" s="829" t="str">
        <f>+[2]ESG5!C22</f>
        <v>Garantías recuperadas</v>
      </c>
      <c r="D23" s="874">
        <v>364.41587076984501</v>
      </c>
      <c r="E23" s="874">
        <v>0</v>
      </c>
      <c r="F23" s="874">
        <v>0</v>
      </c>
      <c r="G23" s="874">
        <v>0</v>
      </c>
      <c r="H23" s="874">
        <v>10.620034840000001</v>
      </c>
      <c r="I23" s="874">
        <v>0</v>
      </c>
      <c r="J23" s="874">
        <v>5.5001132100000003</v>
      </c>
      <c r="K23" s="874">
        <v>5.1199216299999994</v>
      </c>
      <c r="L23" s="874">
        <v>0</v>
      </c>
      <c r="M23" s="874">
        <v>0</v>
      </c>
      <c r="N23" s="874">
        <v>0</v>
      </c>
      <c r="O23" s="875">
        <v>-6.7675579900000002</v>
      </c>
      <c r="P23" s="875">
        <v>0</v>
      </c>
      <c r="Q23" s="876">
        <v>0</v>
      </c>
    </row>
    <row r="24" spans="2:17" ht="28.5" customHeight="1">
      <c r="B24" s="806"/>
      <c r="C24" s="829" t="str">
        <f>+[2]ESG5!C23</f>
        <v>Otros sectores importantes</v>
      </c>
      <c r="D24" s="874">
        <v>3554.5114459299998</v>
      </c>
      <c r="E24" s="874">
        <v>11.160316190000001</v>
      </c>
      <c r="F24" s="874">
        <v>15.1536756</v>
      </c>
      <c r="G24" s="874">
        <v>0.37319315000000003</v>
      </c>
      <c r="H24" s="874">
        <v>0.12494896000000001</v>
      </c>
      <c r="I24" s="874">
        <v>4.5177400963240979</v>
      </c>
      <c r="J24" s="874">
        <v>23.907940490000001</v>
      </c>
      <c r="K24" s="874">
        <v>2.90419341</v>
      </c>
      <c r="L24" s="874">
        <v>0</v>
      </c>
      <c r="M24" s="874">
        <v>2.45644683</v>
      </c>
      <c r="N24" s="874">
        <v>0.26780133</v>
      </c>
      <c r="O24" s="875">
        <v>-0.53407107999999992</v>
      </c>
      <c r="P24" s="875">
        <v>-0.15558986999999999</v>
      </c>
      <c r="Q24" s="876">
        <v>-0.23337858000000003</v>
      </c>
    </row>
    <row r="29" spans="2:17" ht="18.95" customHeight="1"/>
    <row r="30" spans="2:17"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A43AD-7A31-461D-9846-827F6D589B37}">
  <sheetPr>
    <tabColor theme="4" tint="0.59999389629810485"/>
  </sheetPr>
  <dimension ref="A2:Q30"/>
  <sheetViews>
    <sheetView zoomScale="55" zoomScaleNormal="55" workbookViewId="0">
      <selection activeCell="Q13" sqref="Q13"/>
    </sheetView>
  </sheetViews>
  <sheetFormatPr baseColWidth="10" defaultColWidth="11.1328125" defaultRowHeight="14.25"/>
  <cols>
    <col min="1" max="1" width="11.1328125" style="1"/>
    <col min="2" max="2" width="6.796875" style="1" customWidth="1"/>
    <col min="3" max="3" width="56.265625" style="1" customWidth="1"/>
    <col min="4" max="4" width="11.59765625" style="1" customWidth="1"/>
    <col min="5" max="5" width="12.46484375" style="1" customWidth="1"/>
    <col min="6" max="6" width="12.73046875" style="1" customWidth="1"/>
    <col min="7" max="7" width="13" style="1" customWidth="1"/>
    <col min="8" max="8" width="12.19921875" style="1" customWidth="1"/>
    <col min="9" max="9" width="20.53125" style="1" customWidth="1"/>
    <col min="10" max="12" width="24.6640625" style="1" customWidth="1"/>
    <col min="13" max="13" width="10.6640625" style="1" customWidth="1"/>
    <col min="14" max="14" width="15" style="1" customWidth="1"/>
    <col min="15" max="15" width="12.33203125" style="1" customWidth="1"/>
    <col min="16" max="16" width="15.1328125" style="1" customWidth="1"/>
    <col min="17" max="17" width="19.46484375" style="1" customWidth="1"/>
    <col min="18" max="18" width="7.6640625" style="1" customWidth="1"/>
    <col min="19" max="19" width="18.46484375" style="1" customWidth="1"/>
    <col min="20" max="16384" width="11.1328125" style="1"/>
  </cols>
  <sheetData>
    <row r="2" spans="1:17" ht="14.75" customHeight="1">
      <c r="C2" s="1124" t="s">
        <v>2015</v>
      </c>
      <c r="D2" s="1124"/>
      <c r="E2" s="1124"/>
      <c r="F2" s="1124"/>
      <c r="G2" s="1124"/>
      <c r="H2" s="1124"/>
      <c r="I2" s="1124"/>
      <c r="J2" s="1124"/>
      <c r="K2" s="1124"/>
      <c r="L2" s="1124"/>
      <c r="M2" s="1124"/>
      <c r="N2" s="1124"/>
    </row>
    <row r="3" spans="1:17" ht="14.75" customHeight="1">
      <c r="C3" s="1124"/>
      <c r="D3" s="1124"/>
      <c r="E3" s="1124"/>
      <c r="F3" s="1124"/>
      <c r="G3" s="1124"/>
      <c r="H3" s="1124"/>
      <c r="I3" s="1124"/>
      <c r="J3" s="1124"/>
      <c r="K3" s="1124"/>
      <c r="L3" s="1124"/>
      <c r="M3" s="1124"/>
      <c r="N3" s="1124"/>
    </row>
    <row r="4" spans="1:17">
      <c r="A4" s="250" t="s">
        <v>191</v>
      </c>
    </row>
    <row r="5" spans="1:17" ht="15.4">
      <c r="A5" s="43" t="s">
        <v>1771</v>
      </c>
      <c r="C5" s="2"/>
      <c r="D5" s="2"/>
      <c r="E5" s="2"/>
      <c r="F5" s="2"/>
      <c r="G5" s="2"/>
      <c r="H5" s="2"/>
      <c r="I5" s="2"/>
    </row>
    <row r="6" spans="1:17" ht="15.4">
      <c r="A6" s="43"/>
      <c r="C6" s="2"/>
      <c r="D6" s="2"/>
      <c r="E6" s="2"/>
      <c r="F6" s="2"/>
      <c r="G6" s="2"/>
      <c r="H6" s="2"/>
      <c r="I6" s="2"/>
    </row>
    <row r="7" spans="1:17" ht="26.75" customHeight="1">
      <c r="C7" s="831" t="s">
        <v>204</v>
      </c>
      <c r="D7" s="831" t="s">
        <v>205</v>
      </c>
      <c r="E7" s="831" t="s">
        <v>206</v>
      </c>
      <c r="F7" s="831" t="s">
        <v>207</v>
      </c>
      <c r="G7" s="831" t="s">
        <v>208</v>
      </c>
      <c r="H7" s="831" t="s">
        <v>265</v>
      </c>
      <c r="I7" s="831" t="s">
        <v>266</v>
      </c>
      <c r="J7" s="831" t="s">
        <v>320</v>
      </c>
      <c r="K7" s="831" t="s">
        <v>965</v>
      </c>
      <c r="L7" s="831" t="s">
        <v>966</v>
      </c>
      <c r="M7" s="831" t="s">
        <v>967</v>
      </c>
      <c r="N7" s="831" t="s">
        <v>968</v>
      </c>
      <c r="O7" s="831" t="s">
        <v>969</v>
      </c>
      <c r="P7" s="831" t="s">
        <v>984</v>
      </c>
      <c r="Q7" s="831" t="s">
        <v>1772</v>
      </c>
    </row>
    <row r="8" spans="1:17" ht="25.7" customHeight="1">
      <c r="C8" s="847"/>
      <c r="D8" s="1133" t="s">
        <v>1737</v>
      </c>
      <c r="E8" s="1134"/>
      <c r="F8" s="1134"/>
      <c r="G8" s="1134"/>
      <c r="H8" s="1134"/>
      <c r="I8" s="1134"/>
      <c r="J8" s="1134"/>
      <c r="K8" s="1134"/>
      <c r="L8" s="1134"/>
      <c r="M8" s="1134"/>
      <c r="N8" s="1134"/>
      <c r="O8" s="1134"/>
      <c r="P8" s="1134"/>
      <c r="Q8" s="1134"/>
    </row>
    <row r="9" spans="1:17" ht="25.35" customHeight="1">
      <c r="C9" s="820"/>
      <c r="D9" s="848"/>
      <c r="E9" s="1130" t="s">
        <v>1773</v>
      </c>
      <c r="F9" s="1131"/>
      <c r="G9" s="1131"/>
      <c r="H9" s="1131"/>
      <c r="I9" s="1131"/>
      <c r="J9" s="1131"/>
      <c r="K9" s="1131"/>
      <c r="L9" s="1131"/>
      <c r="M9" s="1131"/>
      <c r="N9" s="1131"/>
      <c r="O9" s="1131"/>
      <c r="P9" s="1131"/>
      <c r="Q9" s="1131"/>
    </row>
    <row r="10" spans="1:17" ht="51.4" customHeight="1">
      <c r="C10" s="820"/>
      <c r="D10" s="848"/>
      <c r="E10" s="1130" t="s">
        <v>1774</v>
      </c>
      <c r="F10" s="1131"/>
      <c r="G10" s="1131"/>
      <c r="H10" s="1131"/>
      <c r="I10" s="1132"/>
      <c r="J10" s="1136" t="s">
        <v>1775</v>
      </c>
      <c r="K10" s="1138" t="s">
        <v>1776</v>
      </c>
      <c r="L10" s="1140" t="s">
        <v>1777</v>
      </c>
      <c r="M10" s="1140" t="s">
        <v>1778</v>
      </c>
      <c r="N10" s="1140" t="s">
        <v>1779</v>
      </c>
      <c r="O10" s="1133" t="s">
        <v>1780</v>
      </c>
      <c r="P10" s="1134"/>
      <c r="Q10" s="1134"/>
    </row>
    <row r="11" spans="1:17" ht="99.5" customHeight="1">
      <c r="C11" s="820"/>
      <c r="D11" s="849"/>
      <c r="E11" s="849" t="s">
        <v>1672</v>
      </c>
      <c r="F11" s="849" t="s">
        <v>1673</v>
      </c>
      <c r="G11" s="849" t="s">
        <v>1674</v>
      </c>
      <c r="H11" s="849" t="s">
        <v>1675</v>
      </c>
      <c r="I11" s="849" t="s">
        <v>1781</v>
      </c>
      <c r="J11" s="1137"/>
      <c r="K11" s="1139"/>
      <c r="L11" s="1141"/>
      <c r="M11" s="1125"/>
      <c r="N11" s="1125"/>
      <c r="O11" s="850"/>
      <c r="P11" s="849" t="s">
        <v>1782</v>
      </c>
      <c r="Q11" s="849" t="s">
        <v>1783</v>
      </c>
    </row>
    <row r="12" spans="1:17" ht="25.9" customHeight="1">
      <c r="B12" s="806">
        <v>1</v>
      </c>
      <c r="C12" s="829" t="str">
        <f>+[2]ESG5!C11</f>
        <v>A - Agricultura, ganadería, silvicultura y pesca</v>
      </c>
      <c r="D12" s="871">
        <v>17.00645097</v>
      </c>
      <c r="E12" s="871">
        <v>4.3279478899999999</v>
      </c>
      <c r="F12" s="871">
        <v>0.93768428000000004</v>
      </c>
      <c r="G12" s="871">
        <v>0</v>
      </c>
      <c r="H12" s="871">
        <v>1.9926610000000001E-2</v>
      </c>
      <c r="I12" s="871">
        <v>3.96</v>
      </c>
      <c r="J12" s="871">
        <v>3.5241956000000001</v>
      </c>
      <c r="K12" s="871">
        <v>1.73083045</v>
      </c>
      <c r="L12" s="871">
        <v>3.0532730000000001E-2</v>
      </c>
      <c r="M12" s="871">
        <v>3.7628720000000004E-2</v>
      </c>
      <c r="N12" s="871">
        <v>2.5047959999999998E-2</v>
      </c>
      <c r="O12" s="872">
        <v>-7.6869380000000001E-2</v>
      </c>
      <c r="P12" s="872">
        <v>-4.06865E-3</v>
      </c>
      <c r="Q12" s="873">
        <v>-1.8482619999999998E-2</v>
      </c>
    </row>
    <row r="13" spans="1:17" ht="25.9" customHeight="1">
      <c r="B13" s="806">
        <v>2</v>
      </c>
      <c r="C13" s="829" t="str">
        <f>+[2]ESG5!C12</f>
        <v>B - Industrias extractivas</v>
      </c>
      <c r="D13" s="874">
        <v>0.52677423000000001</v>
      </c>
      <c r="E13" s="874">
        <v>0.52672580000000002</v>
      </c>
      <c r="F13" s="874">
        <v>0</v>
      </c>
      <c r="G13" s="874">
        <v>0</v>
      </c>
      <c r="H13" s="874">
        <v>2.3300000000000001E-5</v>
      </c>
      <c r="I13" s="874">
        <v>3.17</v>
      </c>
      <c r="J13" s="874">
        <v>0</v>
      </c>
      <c r="K13" s="874">
        <v>0.52674909999999997</v>
      </c>
      <c r="L13" s="874">
        <v>0</v>
      </c>
      <c r="M13" s="874">
        <v>0</v>
      </c>
      <c r="N13" s="874">
        <v>0.1168495</v>
      </c>
      <c r="O13" s="875">
        <v>-7.3841800000000006E-3</v>
      </c>
      <c r="P13" s="875">
        <v>0</v>
      </c>
      <c r="Q13" s="876">
        <v>-2.87375E-3</v>
      </c>
    </row>
    <row r="14" spans="1:17" ht="25.9" customHeight="1">
      <c r="B14" s="806">
        <v>3</v>
      </c>
      <c r="C14" s="829" t="str">
        <f>+[2]ESG5!C13</f>
        <v>C - Industria manufacturera</v>
      </c>
      <c r="D14" s="874">
        <v>120.09608697</v>
      </c>
      <c r="E14" s="874">
        <v>19.047621530000001</v>
      </c>
      <c r="F14" s="874">
        <v>2.8408129900000003</v>
      </c>
      <c r="G14" s="874">
        <v>0.64814934999999996</v>
      </c>
      <c r="H14" s="874">
        <v>0.12641496999999999</v>
      </c>
      <c r="I14" s="874">
        <v>3.8998551244214559</v>
      </c>
      <c r="J14" s="874">
        <v>1.2483640900000001</v>
      </c>
      <c r="K14" s="874">
        <v>20.468878050000001</v>
      </c>
      <c r="L14" s="874">
        <v>0.94575670000000001</v>
      </c>
      <c r="M14" s="874">
        <v>8.6016999999999995E-4</v>
      </c>
      <c r="N14" s="874">
        <v>0.37047315000000003</v>
      </c>
      <c r="O14" s="875">
        <v>-0.39097230999999999</v>
      </c>
      <c r="P14" s="875">
        <v>-1.5302999999999999E-4</v>
      </c>
      <c r="Q14" s="876">
        <v>-0.25267986999999997</v>
      </c>
    </row>
    <row r="15" spans="1:17" ht="25.9" customHeight="1">
      <c r="B15" s="806">
        <v>4</v>
      </c>
      <c r="C15" s="829" t="str">
        <f>+[2]ESG5!C14</f>
        <v>D - Suministro de energía eléctrica, gas, vapor y aire acondicionado</v>
      </c>
      <c r="D15" s="874">
        <v>1.0009999999999999E-5</v>
      </c>
      <c r="E15" s="874">
        <v>0</v>
      </c>
      <c r="F15" s="874">
        <v>0</v>
      </c>
      <c r="G15" s="874">
        <v>0</v>
      </c>
      <c r="H15" s="874">
        <v>0</v>
      </c>
      <c r="I15" s="874">
        <v>0</v>
      </c>
      <c r="J15" s="874">
        <v>0</v>
      </c>
      <c r="K15" s="874">
        <v>0</v>
      </c>
      <c r="L15" s="874">
        <v>0</v>
      </c>
      <c r="M15" s="874">
        <v>0</v>
      </c>
      <c r="N15" s="874">
        <v>0</v>
      </c>
      <c r="O15" s="875">
        <v>0</v>
      </c>
      <c r="P15" s="875">
        <v>0</v>
      </c>
      <c r="Q15" s="876">
        <v>0</v>
      </c>
    </row>
    <row r="16" spans="1:17" ht="25.9" customHeight="1">
      <c r="B16" s="806">
        <v>5</v>
      </c>
      <c r="C16" s="829" t="str">
        <f>+[2]ESG5!C15</f>
        <v>E - Suministro de agua, actividades de saneamiento, gestión de residuos y descontaminación</v>
      </c>
      <c r="D16" s="874">
        <v>0.40737195000000004</v>
      </c>
      <c r="E16" s="874">
        <v>0</v>
      </c>
      <c r="F16" s="874">
        <v>0</v>
      </c>
      <c r="G16" s="874">
        <v>0</v>
      </c>
      <c r="H16" s="874">
        <v>0</v>
      </c>
      <c r="I16" s="874">
        <v>0.24</v>
      </c>
      <c r="J16" s="874">
        <v>0</v>
      </c>
      <c r="K16" s="874">
        <v>0</v>
      </c>
      <c r="L16" s="874">
        <v>0</v>
      </c>
      <c r="M16" s="874">
        <v>0</v>
      </c>
      <c r="N16" s="874">
        <v>0</v>
      </c>
      <c r="O16" s="875">
        <v>-1.8E-3</v>
      </c>
      <c r="P16" s="875">
        <v>0</v>
      </c>
      <c r="Q16" s="876">
        <v>0</v>
      </c>
    </row>
    <row r="17" spans="2:17" ht="25.9" customHeight="1">
      <c r="B17" s="806">
        <v>6</v>
      </c>
      <c r="C17" s="829" t="str">
        <f>+[2]ESG5!C16</f>
        <v>F - Construcción</v>
      </c>
      <c r="D17" s="874">
        <v>66.019780640000008</v>
      </c>
      <c r="E17" s="874">
        <v>7.3735143499999998</v>
      </c>
      <c r="F17" s="874">
        <v>3.4486919</v>
      </c>
      <c r="G17" s="874">
        <v>0</v>
      </c>
      <c r="H17" s="874">
        <v>19.739022170000002</v>
      </c>
      <c r="I17" s="874">
        <v>15.61</v>
      </c>
      <c r="J17" s="874">
        <v>0</v>
      </c>
      <c r="K17" s="874">
        <v>30.248101980000001</v>
      </c>
      <c r="L17" s="874">
        <v>0.31312644000000001</v>
      </c>
      <c r="M17" s="874">
        <v>5.2160779999999997E-2</v>
      </c>
      <c r="N17" s="874">
        <v>0.41667359999999998</v>
      </c>
      <c r="O17" s="875">
        <v>-0.70829768000000004</v>
      </c>
      <c r="P17" s="875">
        <v>-9.5987800000000012E-3</v>
      </c>
      <c r="Q17" s="876">
        <v>-0.29312712000000002</v>
      </c>
    </row>
    <row r="18" spans="2:17" ht="25.9" customHeight="1">
      <c r="B18" s="806">
        <v>7</v>
      </c>
      <c r="C18" s="829" t="str">
        <f>+[2]ESG5!C17</f>
        <v>G - Comercio al por mayor y al por menor reparación de vehículos de motor y motocicletas</v>
      </c>
      <c r="D18" s="874">
        <v>112.46623027</v>
      </c>
      <c r="E18" s="874">
        <v>17.468823030000003</v>
      </c>
      <c r="F18" s="874">
        <v>0.70132118999999993</v>
      </c>
      <c r="G18" s="874">
        <v>0.21676285999999997</v>
      </c>
      <c r="H18" s="874">
        <v>0.38566921999999998</v>
      </c>
      <c r="I18" s="874">
        <v>2.219995785964977</v>
      </c>
      <c r="J18" s="874">
        <v>0.22805029999999998</v>
      </c>
      <c r="K18" s="874">
        <v>12.571527779999998</v>
      </c>
      <c r="L18" s="874">
        <v>5.97299822</v>
      </c>
      <c r="M18" s="874">
        <v>4.1134360000000002E-2</v>
      </c>
      <c r="N18" s="874">
        <v>0.63327022999999993</v>
      </c>
      <c r="O18" s="875">
        <v>-0.64069050000000005</v>
      </c>
      <c r="P18" s="875">
        <v>-7.2717099999999998E-3</v>
      </c>
      <c r="Q18" s="876">
        <v>-0.44724535999999998</v>
      </c>
    </row>
    <row r="19" spans="2:17" ht="25.9" customHeight="1">
      <c r="B19" s="806">
        <v>8</v>
      </c>
      <c r="C19" s="829" t="str">
        <f>+[2]ESG5!C18</f>
        <v>H - Transporte y almacenamiento</v>
      </c>
      <c r="D19" s="874">
        <v>16.312302840000001</v>
      </c>
      <c r="E19" s="874">
        <v>0.94688923999999997</v>
      </c>
      <c r="F19" s="874">
        <v>1.6205268400000001</v>
      </c>
      <c r="G19" s="874">
        <v>3.4E-5</v>
      </c>
      <c r="H19" s="874">
        <v>5.3722000000000004E-4</v>
      </c>
      <c r="I19" s="874">
        <v>7.0056754717260468</v>
      </c>
      <c r="J19" s="874">
        <v>3.7624150000000002E-2</v>
      </c>
      <c r="K19" s="874">
        <v>2.4140263399999999</v>
      </c>
      <c r="L19" s="874">
        <v>0.11633681</v>
      </c>
      <c r="M19" s="874">
        <v>0.24624399999999999</v>
      </c>
      <c r="N19" s="874">
        <v>5.083E-5</v>
      </c>
      <c r="O19" s="875">
        <v>-5.2513709999999998E-2</v>
      </c>
      <c r="P19" s="875">
        <v>-4.3831000000000002E-2</v>
      </c>
      <c r="Q19" s="876">
        <v>-4.7830000000000001E-5</v>
      </c>
    </row>
    <row r="20" spans="2:17" ht="25.9" customHeight="1">
      <c r="B20" s="806">
        <v>9</v>
      </c>
      <c r="C20" s="829" t="str">
        <f>+[2]ESG5!C19</f>
        <v>L - Actividades inmobiliarias</v>
      </c>
      <c r="D20" s="874">
        <v>264.79673747999999</v>
      </c>
      <c r="E20" s="874">
        <v>12.963076320000001</v>
      </c>
      <c r="F20" s="874">
        <v>11.609433169999999</v>
      </c>
      <c r="G20" s="874">
        <v>7.8905929700000002</v>
      </c>
      <c r="H20" s="874">
        <v>0.77718804000000008</v>
      </c>
      <c r="I20" s="874">
        <v>6.47</v>
      </c>
      <c r="J20" s="874">
        <v>3.26641688</v>
      </c>
      <c r="K20" s="874">
        <v>22.31532954</v>
      </c>
      <c r="L20" s="874">
        <v>7.6585440800000004</v>
      </c>
      <c r="M20" s="874">
        <v>3.0972693599999999</v>
      </c>
      <c r="N20" s="874">
        <v>1.3049000000000001E-3</v>
      </c>
      <c r="O20" s="875">
        <v>-0.29822708000000003</v>
      </c>
      <c r="P20" s="875">
        <v>-0.25253890000000001</v>
      </c>
      <c r="Q20" s="876">
        <v>-1.5149500000000002E-3</v>
      </c>
    </row>
    <row r="21" spans="2:17" ht="25.9" customHeight="1">
      <c r="B21" s="806">
        <v>10</v>
      </c>
      <c r="C21" s="829" t="str">
        <f>+[2]ESG5!C20</f>
        <v>Préstamos garantizados por bienes inmuebles residenciales</v>
      </c>
      <c r="D21" s="874">
        <v>1833.7945211700001</v>
      </c>
      <c r="E21" s="874">
        <v>7.3164302399999999</v>
      </c>
      <c r="F21" s="874">
        <v>12.325265910000001</v>
      </c>
      <c r="G21" s="874">
        <v>55.630005369999999</v>
      </c>
      <c r="H21" s="874">
        <v>172.36609258000001</v>
      </c>
      <c r="I21" s="874">
        <v>23.52</v>
      </c>
      <c r="J21" s="874">
        <v>16.074281970000001</v>
      </c>
      <c r="K21" s="874">
        <v>179.89346965999999</v>
      </c>
      <c r="L21" s="874">
        <v>51.670042459999998</v>
      </c>
      <c r="M21" s="874">
        <v>6.4901877599999995</v>
      </c>
      <c r="N21" s="874">
        <v>3.4629121199999999</v>
      </c>
      <c r="O21" s="875">
        <v>-1.3667197200000001</v>
      </c>
      <c r="P21" s="875">
        <v>-0.27230049000000001</v>
      </c>
      <c r="Q21" s="876">
        <v>-1.0395022899999999</v>
      </c>
    </row>
    <row r="22" spans="2:17" ht="25.9" customHeight="1">
      <c r="B22" s="806">
        <v>11</v>
      </c>
      <c r="C22" s="829" t="str">
        <f>+[2]ESG5!C21</f>
        <v>Préstamos garantizados por bienes inmuebles comerciales</v>
      </c>
      <c r="D22" s="874">
        <v>222.19618194</v>
      </c>
      <c r="E22" s="874">
        <v>4.1433232899999997</v>
      </c>
      <c r="F22" s="874">
        <v>10.64891276</v>
      </c>
      <c r="G22" s="874">
        <v>8.1521772000000006</v>
      </c>
      <c r="H22" s="874">
        <v>19.366247390000002</v>
      </c>
      <c r="I22" s="874">
        <v>15.19</v>
      </c>
      <c r="J22" s="874">
        <v>2.9503761399999999</v>
      </c>
      <c r="K22" s="874">
        <v>37.717337899999997</v>
      </c>
      <c r="L22" s="874">
        <v>1.6429466000000001</v>
      </c>
      <c r="M22" s="874">
        <v>0</v>
      </c>
      <c r="N22" s="874">
        <v>0.18843375000000001</v>
      </c>
      <c r="O22" s="875">
        <v>-0.25531647000000002</v>
      </c>
      <c r="P22" s="875">
        <v>0</v>
      </c>
      <c r="Q22" s="876">
        <v>-5.8530200000000004E-3</v>
      </c>
    </row>
    <row r="23" spans="2:17" ht="25.9" customHeight="1">
      <c r="B23" s="806">
        <v>12</v>
      </c>
      <c r="C23" s="829" t="str">
        <f>+[2]ESG5!C22</f>
        <v>Garantías recuperadas</v>
      </c>
      <c r="D23" s="874">
        <v>23.842488879999998</v>
      </c>
      <c r="E23" s="874">
        <v>0</v>
      </c>
      <c r="F23" s="874">
        <v>0</v>
      </c>
      <c r="G23" s="874">
        <v>0</v>
      </c>
      <c r="H23" s="874">
        <v>21.659898699999999</v>
      </c>
      <c r="I23" s="874">
        <v>0</v>
      </c>
      <c r="J23" s="874">
        <v>0</v>
      </c>
      <c r="K23" s="874">
        <v>21.276509899999997</v>
      </c>
      <c r="L23" s="874">
        <v>0.38338879999999997</v>
      </c>
      <c r="M23" s="874">
        <v>0</v>
      </c>
      <c r="N23" s="874">
        <v>0</v>
      </c>
      <c r="O23" s="875">
        <v>-1.2699693799999998</v>
      </c>
      <c r="P23" s="875">
        <v>0</v>
      </c>
      <c r="Q23" s="876">
        <v>0</v>
      </c>
    </row>
    <row r="24" spans="2:17" ht="25.9" customHeight="1">
      <c r="B24" s="806">
        <v>13</v>
      </c>
      <c r="C24" s="829" t="str">
        <f>+[2]ESG5!C23</f>
        <v>Otros sectores importantes</v>
      </c>
      <c r="D24" s="874">
        <v>341.79529422000002</v>
      </c>
      <c r="E24" s="874">
        <v>23.691203480000002</v>
      </c>
      <c r="F24" s="874">
        <v>4.0053792699999997</v>
      </c>
      <c r="G24" s="874">
        <v>7.1034247400000003</v>
      </c>
      <c r="H24" s="874">
        <v>1.4233184300000001</v>
      </c>
      <c r="I24" s="874">
        <v>5.4099999999999993</v>
      </c>
      <c r="J24" s="874">
        <v>2.04698446</v>
      </c>
      <c r="K24" s="874">
        <v>29.099911099999996</v>
      </c>
      <c r="L24" s="874">
        <v>5.0764303600000007</v>
      </c>
      <c r="M24" s="874">
        <v>0.61320381000000002</v>
      </c>
      <c r="N24" s="874">
        <v>2.08318059</v>
      </c>
      <c r="O24" s="875">
        <v>-1.4640086299999999</v>
      </c>
      <c r="P24" s="875">
        <v>-9.4323480000000001E-2</v>
      </c>
      <c r="Q24" s="876">
        <v>-1.2195774399999999</v>
      </c>
    </row>
    <row r="29" spans="2:17" ht="18.95" customHeight="1"/>
    <row r="30" spans="2:17"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35B0B-EBD8-4D84-96A8-0B5628269B39}">
  <sheetPr>
    <tabColor theme="4" tint="0.59999389629810485"/>
  </sheetPr>
  <dimension ref="A2:Q30"/>
  <sheetViews>
    <sheetView zoomScale="55" zoomScaleNormal="55" workbookViewId="0">
      <selection activeCell="C7" sqref="C7"/>
    </sheetView>
  </sheetViews>
  <sheetFormatPr baseColWidth="10" defaultColWidth="11.1328125" defaultRowHeight="14.25"/>
  <cols>
    <col min="1" max="1" width="11.1328125" style="1"/>
    <col min="2" max="2" width="6.796875" style="1" customWidth="1"/>
    <col min="3" max="3" width="50.06640625" style="1" customWidth="1"/>
    <col min="4" max="4" width="11.59765625" style="1" customWidth="1"/>
    <col min="5" max="5" width="12.46484375" style="1" customWidth="1"/>
    <col min="6" max="6" width="12.73046875" style="1" customWidth="1"/>
    <col min="7" max="7" width="13" style="1" customWidth="1"/>
    <col min="8" max="8" width="12.19921875" style="1" customWidth="1"/>
    <col min="9" max="9" width="20.53125" style="1" customWidth="1"/>
    <col min="10" max="12" width="24.6640625" style="1" customWidth="1"/>
    <col min="13" max="13" width="10.6640625" style="1" customWidth="1"/>
    <col min="14" max="14" width="15" style="1" customWidth="1"/>
    <col min="15" max="15" width="12.33203125" style="1" customWidth="1"/>
    <col min="16" max="16" width="15.1328125" style="1" customWidth="1"/>
    <col min="17" max="17" width="19.46484375" style="1" customWidth="1"/>
    <col min="18" max="18" width="7.6640625" style="1" customWidth="1"/>
    <col min="19" max="19" width="18.46484375" style="1" customWidth="1"/>
    <col min="20" max="16384" width="11.1328125" style="1"/>
  </cols>
  <sheetData>
    <row r="2" spans="1:17" ht="14.75" customHeight="1">
      <c r="C2" s="1124" t="s">
        <v>2258</v>
      </c>
      <c r="D2" s="1124"/>
      <c r="E2" s="1124"/>
      <c r="F2" s="1124"/>
      <c r="G2" s="1124"/>
      <c r="H2" s="1124"/>
      <c r="I2" s="1124"/>
      <c r="J2" s="1124"/>
      <c r="K2" s="1124"/>
      <c r="L2" s="1124"/>
      <c r="M2" s="1124"/>
      <c r="N2" s="1124"/>
    </row>
    <row r="3" spans="1:17" ht="14.75" customHeight="1">
      <c r="C3" s="1124"/>
      <c r="D3" s="1124"/>
      <c r="E3" s="1124"/>
      <c r="F3" s="1124"/>
      <c r="G3" s="1124"/>
      <c r="H3" s="1124"/>
      <c r="I3" s="1124"/>
      <c r="J3" s="1124"/>
      <c r="K3" s="1124"/>
      <c r="L3" s="1124"/>
      <c r="M3" s="1124"/>
      <c r="N3" s="1124"/>
    </row>
    <row r="4" spans="1:17">
      <c r="A4" s="250" t="s">
        <v>191</v>
      </c>
    </row>
    <row r="5" spans="1:17" ht="15.4">
      <c r="A5" s="43" t="s">
        <v>1771</v>
      </c>
      <c r="C5" s="2"/>
      <c r="D5" s="2"/>
      <c r="E5" s="2"/>
      <c r="F5" s="2"/>
      <c r="G5" s="2"/>
      <c r="H5" s="2"/>
      <c r="I5" s="2"/>
    </row>
    <row r="6" spans="1:17" ht="15.4">
      <c r="A6" s="43"/>
      <c r="C6" s="2"/>
      <c r="D6" s="2"/>
      <c r="E6" s="2"/>
      <c r="F6" s="2"/>
      <c r="G6" s="2"/>
      <c r="H6" s="2"/>
      <c r="I6" s="2"/>
    </row>
    <row r="7" spans="1:17" ht="26.75" customHeight="1">
      <c r="C7" s="831" t="s">
        <v>204</v>
      </c>
      <c r="D7" s="831" t="s">
        <v>205</v>
      </c>
      <c r="E7" s="831" t="s">
        <v>206</v>
      </c>
      <c r="F7" s="831" t="s">
        <v>207</v>
      </c>
      <c r="G7" s="831" t="s">
        <v>208</v>
      </c>
      <c r="H7" s="831" t="s">
        <v>265</v>
      </c>
      <c r="I7" s="831" t="s">
        <v>266</v>
      </c>
      <c r="J7" s="831" t="s">
        <v>320</v>
      </c>
      <c r="K7" s="831" t="s">
        <v>965</v>
      </c>
      <c r="L7" s="831" t="s">
        <v>966</v>
      </c>
      <c r="M7" s="831" t="s">
        <v>967</v>
      </c>
      <c r="N7" s="831" t="s">
        <v>968</v>
      </c>
      <c r="O7" s="831" t="s">
        <v>969</v>
      </c>
      <c r="P7" s="831" t="s">
        <v>984</v>
      </c>
      <c r="Q7" s="831" t="s">
        <v>1772</v>
      </c>
    </row>
    <row r="8" spans="1:17" ht="25.7" customHeight="1">
      <c r="C8" s="847"/>
      <c r="D8" s="1133" t="s">
        <v>1737</v>
      </c>
      <c r="E8" s="1134"/>
      <c r="F8" s="1134"/>
      <c r="G8" s="1134"/>
      <c r="H8" s="1134"/>
      <c r="I8" s="1134"/>
      <c r="J8" s="1134"/>
      <c r="K8" s="1134"/>
      <c r="L8" s="1134"/>
      <c r="M8" s="1134"/>
      <c r="N8" s="1134"/>
      <c r="O8" s="1134"/>
      <c r="P8" s="1134"/>
      <c r="Q8" s="1134"/>
    </row>
    <row r="9" spans="1:17" ht="25.35" customHeight="1">
      <c r="C9" s="820"/>
      <c r="D9" s="848"/>
      <c r="E9" s="1130" t="s">
        <v>1773</v>
      </c>
      <c r="F9" s="1131"/>
      <c r="G9" s="1131"/>
      <c r="H9" s="1131"/>
      <c r="I9" s="1131"/>
      <c r="J9" s="1131"/>
      <c r="K9" s="1131"/>
      <c r="L9" s="1131"/>
      <c r="M9" s="1131"/>
      <c r="N9" s="1131"/>
      <c r="O9" s="1131"/>
      <c r="P9" s="1131"/>
      <c r="Q9" s="1131"/>
    </row>
    <row r="10" spans="1:17" ht="51.4" customHeight="1">
      <c r="C10" s="820"/>
      <c r="D10" s="848"/>
      <c r="E10" s="1130" t="s">
        <v>1774</v>
      </c>
      <c r="F10" s="1131"/>
      <c r="G10" s="1131"/>
      <c r="H10" s="1131"/>
      <c r="I10" s="1132"/>
      <c r="J10" s="1136" t="s">
        <v>1775</v>
      </c>
      <c r="K10" s="1138" t="s">
        <v>1776</v>
      </c>
      <c r="L10" s="1140" t="s">
        <v>1777</v>
      </c>
      <c r="M10" s="1140" t="s">
        <v>1778</v>
      </c>
      <c r="N10" s="1140" t="s">
        <v>1779</v>
      </c>
      <c r="O10" s="1133" t="s">
        <v>1780</v>
      </c>
      <c r="P10" s="1134"/>
      <c r="Q10" s="1134"/>
    </row>
    <row r="11" spans="1:17" ht="99.5" customHeight="1">
      <c r="C11" s="820"/>
      <c r="D11" s="849"/>
      <c r="E11" s="849" t="s">
        <v>1672</v>
      </c>
      <c r="F11" s="849" t="s">
        <v>1673</v>
      </c>
      <c r="G11" s="849" t="s">
        <v>1674</v>
      </c>
      <c r="H11" s="849" t="s">
        <v>1675</v>
      </c>
      <c r="I11" s="849" t="s">
        <v>1781</v>
      </c>
      <c r="J11" s="1137"/>
      <c r="K11" s="1139"/>
      <c r="L11" s="1141"/>
      <c r="M11" s="1125"/>
      <c r="N11" s="1125"/>
      <c r="O11" s="850"/>
      <c r="P11" s="849" t="s">
        <v>1782</v>
      </c>
      <c r="Q11" s="849" t="s">
        <v>1783</v>
      </c>
    </row>
    <row r="12" spans="1:17" ht="40.25" customHeight="1">
      <c r="B12" s="806">
        <v>1</v>
      </c>
      <c r="C12" s="829" t="s">
        <v>1683</v>
      </c>
      <c r="D12" s="871">
        <v>55.411370269999999</v>
      </c>
      <c r="E12" s="871">
        <v>0</v>
      </c>
      <c r="F12" s="871">
        <v>0</v>
      </c>
      <c r="G12" s="871">
        <v>0</v>
      </c>
      <c r="H12" s="871">
        <v>0</v>
      </c>
      <c r="I12" s="871">
        <v>0</v>
      </c>
      <c r="J12" s="871">
        <v>0</v>
      </c>
      <c r="K12" s="871">
        <v>0</v>
      </c>
      <c r="L12" s="871">
        <v>0</v>
      </c>
      <c r="M12" s="871">
        <v>0</v>
      </c>
      <c r="N12" s="871">
        <v>0</v>
      </c>
      <c r="O12" s="872">
        <v>0</v>
      </c>
      <c r="P12" s="872">
        <v>0</v>
      </c>
      <c r="Q12" s="873">
        <v>0</v>
      </c>
    </row>
    <row r="13" spans="1:17" ht="40.25" customHeight="1">
      <c r="B13" s="806">
        <v>2</v>
      </c>
      <c r="C13" s="829" t="s">
        <v>1684</v>
      </c>
      <c r="D13" s="874">
        <v>28.184784514364665</v>
      </c>
      <c r="E13" s="874">
        <v>0</v>
      </c>
      <c r="F13" s="874">
        <v>0</v>
      </c>
      <c r="G13" s="874">
        <v>0</v>
      </c>
      <c r="H13" s="874">
        <v>0</v>
      </c>
      <c r="I13" s="874">
        <v>0</v>
      </c>
      <c r="J13" s="874">
        <v>0</v>
      </c>
      <c r="K13" s="874">
        <v>0</v>
      </c>
      <c r="L13" s="874">
        <v>0</v>
      </c>
      <c r="M13" s="874">
        <v>0</v>
      </c>
      <c r="N13" s="874">
        <v>0</v>
      </c>
      <c r="O13" s="875">
        <v>0</v>
      </c>
      <c r="P13" s="875">
        <v>0</v>
      </c>
      <c r="Q13" s="876">
        <v>0</v>
      </c>
    </row>
    <row r="14" spans="1:17" ht="40.25" customHeight="1">
      <c r="B14" s="806">
        <v>3</v>
      </c>
      <c r="C14" s="829" t="s">
        <v>1690</v>
      </c>
      <c r="D14" s="874">
        <v>233.34963980359976</v>
      </c>
      <c r="E14" s="874">
        <v>0</v>
      </c>
      <c r="F14" s="874">
        <v>0</v>
      </c>
      <c r="G14" s="874">
        <v>0</v>
      </c>
      <c r="H14" s="874">
        <v>0</v>
      </c>
      <c r="I14" s="874">
        <v>0</v>
      </c>
      <c r="J14" s="874">
        <v>0</v>
      </c>
      <c r="K14" s="874">
        <v>0</v>
      </c>
      <c r="L14" s="874">
        <v>0</v>
      </c>
      <c r="M14" s="874">
        <v>0</v>
      </c>
      <c r="N14" s="874">
        <v>0</v>
      </c>
      <c r="O14" s="875">
        <v>0</v>
      </c>
      <c r="P14" s="875">
        <v>0</v>
      </c>
      <c r="Q14" s="876">
        <v>0</v>
      </c>
    </row>
    <row r="15" spans="1:17" ht="40.25" customHeight="1">
      <c r="B15" s="806">
        <v>4</v>
      </c>
      <c r="C15" s="829" t="s">
        <v>1715</v>
      </c>
      <c r="D15" s="874">
        <v>93.693630205727374</v>
      </c>
      <c r="E15" s="874">
        <v>0</v>
      </c>
      <c r="F15" s="874">
        <v>0</v>
      </c>
      <c r="G15" s="874">
        <v>0</v>
      </c>
      <c r="H15" s="874">
        <v>0</v>
      </c>
      <c r="I15" s="874">
        <v>0</v>
      </c>
      <c r="J15" s="874">
        <v>0</v>
      </c>
      <c r="K15" s="874">
        <v>0</v>
      </c>
      <c r="L15" s="874">
        <v>0</v>
      </c>
      <c r="M15" s="874">
        <v>0</v>
      </c>
      <c r="N15" s="874">
        <v>0</v>
      </c>
      <c r="O15" s="875">
        <v>0</v>
      </c>
      <c r="P15" s="875">
        <v>0</v>
      </c>
      <c r="Q15" s="876">
        <v>0</v>
      </c>
    </row>
    <row r="16" spans="1:17" ht="40.25" customHeight="1">
      <c r="B16" s="806">
        <v>5</v>
      </c>
      <c r="C16" s="829" t="s">
        <v>1720</v>
      </c>
      <c r="D16" s="874">
        <v>3.9662336188925438</v>
      </c>
      <c r="E16" s="874">
        <v>0</v>
      </c>
      <c r="F16" s="874">
        <v>0</v>
      </c>
      <c r="G16" s="874">
        <v>0</v>
      </c>
      <c r="H16" s="874">
        <v>0</v>
      </c>
      <c r="I16" s="874">
        <v>0</v>
      </c>
      <c r="J16" s="874">
        <v>0</v>
      </c>
      <c r="K16" s="874">
        <v>0</v>
      </c>
      <c r="L16" s="874">
        <v>0</v>
      </c>
      <c r="M16" s="874">
        <v>0</v>
      </c>
      <c r="N16" s="874">
        <v>0</v>
      </c>
      <c r="O16" s="875">
        <v>0</v>
      </c>
      <c r="P16" s="875">
        <v>0</v>
      </c>
      <c r="Q16" s="876">
        <v>0</v>
      </c>
    </row>
    <row r="17" spans="2:17" ht="40.25" customHeight="1">
      <c r="B17" s="806">
        <v>6</v>
      </c>
      <c r="C17" s="829" t="s">
        <v>1721</v>
      </c>
      <c r="D17" s="874">
        <v>128.15542637000001</v>
      </c>
      <c r="E17" s="874">
        <v>0</v>
      </c>
      <c r="F17" s="874">
        <v>0</v>
      </c>
      <c r="G17" s="874">
        <v>0</v>
      </c>
      <c r="H17" s="874">
        <v>0</v>
      </c>
      <c r="I17" s="874">
        <v>0</v>
      </c>
      <c r="J17" s="874">
        <v>0</v>
      </c>
      <c r="K17" s="874">
        <v>0</v>
      </c>
      <c r="L17" s="874">
        <v>0</v>
      </c>
      <c r="M17" s="874">
        <v>0</v>
      </c>
      <c r="N17" s="874">
        <v>0</v>
      </c>
      <c r="O17" s="875">
        <v>0</v>
      </c>
      <c r="P17" s="875">
        <v>0</v>
      </c>
      <c r="Q17" s="876">
        <v>0</v>
      </c>
    </row>
    <row r="18" spans="2:17" ht="40.25" customHeight="1">
      <c r="B18" s="806">
        <v>7</v>
      </c>
      <c r="C18" s="829" t="s">
        <v>2261</v>
      </c>
      <c r="D18" s="874">
        <v>104.02823223490867</v>
      </c>
      <c r="E18" s="874">
        <v>0</v>
      </c>
      <c r="F18" s="874">
        <v>0</v>
      </c>
      <c r="G18" s="874">
        <v>0</v>
      </c>
      <c r="H18" s="874">
        <v>0</v>
      </c>
      <c r="I18" s="874">
        <v>0</v>
      </c>
      <c r="J18" s="874">
        <v>0</v>
      </c>
      <c r="K18" s="874">
        <v>0</v>
      </c>
      <c r="L18" s="874">
        <v>0</v>
      </c>
      <c r="M18" s="874">
        <v>0</v>
      </c>
      <c r="N18" s="874">
        <v>0</v>
      </c>
      <c r="O18" s="875">
        <v>0</v>
      </c>
      <c r="P18" s="875">
        <v>0</v>
      </c>
      <c r="Q18" s="876">
        <v>0</v>
      </c>
    </row>
    <row r="19" spans="2:17" ht="40.25" customHeight="1">
      <c r="B19" s="806">
        <v>8</v>
      </c>
      <c r="C19" s="829" t="s">
        <v>1726</v>
      </c>
      <c r="D19" s="874">
        <v>105.62200566295726</v>
      </c>
      <c r="E19" s="874">
        <v>0</v>
      </c>
      <c r="F19" s="874">
        <v>0</v>
      </c>
      <c r="G19" s="874">
        <v>0</v>
      </c>
      <c r="H19" s="874">
        <v>0</v>
      </c>
      <c r="I19" s="874">
        <v>0</v>
      </c>
      <c r="J19" s="874">
        <v>0</v>
      </c>
      <c r="K19" s="874">
        <v>0</v>
      </c>
      <c r="L19" s="874">
        <v>0</v>
      </c>
      <c r="M19" s="874">
        <v>0</v>
      </c>
      <c r="N19" s="874">
        <v>0</v>
      </c>
      <c r="O19" s="875">
        <v>0</v>
      </c>
      <c r="P19" s="875">
        <v>0</v>
      </c>
      <c r="Q19" s="876">
        <v>0</v>
      </c>
    </row>
    <row r="20" spans="2:17" ht="40.25" customHeight="1">
      <c r="B20" s="806">
        <v>9</v>
      </c>
      <c r="C20" s="829" t="s">
        <v>1733</v>
      </c>
      <c r="D20" s="874">
        <v>486.35456926452491</v>
      </c>
      <c r="E20" s="874">
        <v>0</v>
      </c>
      <c r="F20" s="874">
        <v>0</v>
      </c>
      <c r="G20" s="874">
        <v>0</v>
      </c>
      <c r="H20" s="874">
        <v>0</v>
      </c>
      <c r="I20" s="874">
        <v>0</v>
      </c>
      <c r="J20" s="874">
        <v>0</v>
      </c>
      <c r="K20" s="874">
        <v>0</v>
      </c>
      <c r="L20" s="874">
        <v>0</v>
      </c>
      <c r="M20" s="874">
        <v>0</v>
      </c>
      <c r="N20" s="874">
        <v>0</v>
      </c>
      <c r="O20" s="875">
        <v>0</v>
      </c>
      <c r="P20" s="875">
        <v>0</v>
      </c>
      <c r="Q20" s="876">
        <v>0</v>
      </c>
    </row>
    <row r="21" spans="2:17" ht="40.25" customHeight="1">
      <c r="B21" s="806">
        <v>10</v>
      </c>
      <c r="C21" s="829" t="s">
        <v>2262</v>
      </c>
      <c r="D21" s="874">
        <v>1529.1437178500007</v>
      </c>
      <c r="E21" s="874">
        <v>0</v>
      </c>
      <c r="F21" s="874">
        <v>0</v>
      </c>
      <c r="G21" s="874">
        <v>0</v>
      </c>
      <c r="H21" s="874">
        <v>0</v>
      </c>
      <c r="I21" s="874">
        <v>0</v>
      </c>
      <c r="J21" s="874">
        <v>0</v>
      </c>
      <c r="K21" s="874">
        <v>0</v>
      </c>
      <c r="L21" s="874">
        <v>0</v>
      </c>
      <c r="M21" s="874">
        <v>0</v>
      </c>
      <c r="N21" s="874">
        <v>0</v>
      </c>
      <c r="O21" s="875">
        <v>0</v>
      </c>
      <c r="P21" s="875">
        <v>0</v>
      </c>
      <c r="Q21" s="876">
        <v>0</v>
      </c>
    </row>
    <row r="22" spans="2:17" ht="30.85" customHeight="1">
      <c r="B22" s="806"/>
    </row>
    <row r="23" spans="2:17" ht="30.85" customHeight="1">
      <c r="B23" s="806"/>
    </row>
    <row r="24" spans="2:17" ht="30.85" customHeight="1">
      <c r="B24" s="806"/>
    </row>
    <row r="29" spans="2:17" ht="18.95" customHeight="1"/>
    <row r="30" spans="2:17"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2:I24"/>
  <sheetViews>
    <sheetView workbookViewId="0"/>
  </sheetViews>
  <sheetFormatPr baseColWidth="10" defaultColWidth="11.46484375" defaultRowHeight="14.25"/>
  <cols>
    <col min="1" max="1" width="12.1328125" style="1" customWidth="1"/>
    <col min="2" max="2" width="3.6640625" style="1" customWidth="1"/>
    <col min="3" max="3" width="11.46484375" style="1"/>
    <col min="4" max="4" width="41.46484375" style="1" bestFit="1" customWidth="1"/>
    <col min="5" max="5" width="10.6640625" style="1" bestFit="1" customWidth="1"/>
    <col min="6" max="6" width="25.1328125" style="1" bestFit="1" customWidth="1"/>
    <col min="7" max="8" width="15" style="1" customWidth="1"/>
    <col min="9" max="16384" width="11.46484375" style="1"/>
  </cols>
  <sheetData>
    <row r="2" spans="1:9">
      <c r="C2" s="966" t="s">
        <v>1368</v>
      </c>
      <c r="D2" s="966"/>
      <c r="E2" s="966"/>
      <c r="F2" s="966"/>
      <c r="G2" s="966"/>
      <c r="H2" s="966"/>
      <c r="I2" s="966"/>
    </row>
    <row r="3" spans="1:9">
      <c r="C3" s="966"/>
      <c r="D3" s="966"/>
      <c r="E3" s="966"/>
      <c r="F3" s="966"/>
      <c r="G3" s="966"/>
      <c r="H3" s="966"/>
      <c r="I3" s="966"/>
    </row>
    <row r="4" spans="1:9">
      <c r="A4" s="251" t="s">
        <v>191</v>
      </c>
    </row>
    <row r="5" spans="1:9" ht="15.4">
      <c r="A5" s="43"/>
    </row>
    <row r="6" spans="1:9" ht="45.75" customHeight="1" thickBot="1">
      <c r="D6" s="2"/>
      <c r="E6" s="2"/>
      <c r="F6" s="2"/>
      <c r="G6" s="976" t="s">
        <v>332</v>
      </c>
      <c r="H6" s="982"/>
    </row>
    <row r="7" spans="1:9" ht="39" customHeight="1" thickBot="1">
      <c r="D7" s="98" t="s">
        <v>333</v>
      </c>
      <c r="E7" s="98" t="s">
        <v>334</v>
      </c>
      <c r="F7" s="98" t="s">
        <v>335</v>
      </c>
      <c r="G7" s="98" t="s">
        <v>336</v>
      </c>
      <c r="H7" s="98" t="s">
        <v>337</v>
      </c>
    </row>
    <row r="8" spans="1:9">
      <c r="D8" s="64" t="s">
        <v>2134</v>
      </c>
      <c r="E8" s="99" t="s">
        <v>2135</v>
      </c>
      <c r="F8" s="100" t="s">
        <v>2049</v>
      </c>
      <c r="G8" s="65">
        <v>1</v>
      </c>
      <c r="H8" s="65">
        <v>0</v>
      </c>
    </row>
    <row r="9" spans="1:9">
      <c r="D9" s="66" t="s">
        <v>2050</v>
      </c>
      <c r="E9" s="101" t="s">
        <v>2135</v>
      </c>
      <c r="F9" s="102" t="s">
        <v>2051</v>
      </c>
      <c r="G9" s="67">
        <v>0</v>
      </c>
      <c r="H9" s="67">
        <v>1</v>
      </c>
    </row>
    <row r="10" spans="1:9">
      <c r="D10" s="64" t="s">
        <v>2052</v>
      </c>
      <c r="E10" s="99" t="s">
        <v>2135</v>
      </c>
      <c r="F10" s="100" t="s">
        <v>2053</v>
      </c>
      <c r="G10" s="65">
        <v>0</v>
      </c>
      <c r="H10" s="65">
        <v>1</v>
      </c>
    </row>
    <row r="11" spans="1:9">
      <c r="D11" s="66" t="s">
        <v>2136</v>
      </c>
      <c r="E11" s="101" t="s">
        <v>2137</v>
      </c>
      <c r="F11" s="102" t="s">
        <v>2059</v>
      </c>
      <c r="G11" s="67">
        <v>1</v>
      </c>
      <c r="H11" s="67">
        <v>0</v>
      </c>
    </row>
    <row r="12" spans="1:9">
      <c r="D12" s="64" t="s">
        <v>2138</v>
      </c>
      <c r="E12" s="99" t="s">
        <v>2137</v>
      </c>
      <c r="F12" s="100" t="s">
        <v>2061</v>
      </c>
      <c r="G12" s="65">
        <v>1</v>
      </c>
      <c r="H12" s="65">
        <v>0</v>
      </c>
    </row>
    <row r="13" spans="1:9">
      <c r="D13" s="66" t="s">
        <v>2139</v>
      </c>
      <c r="E13" s="101" t="s">
        <v>2140</v>
      </c>
      <c r="F13" s="102" t="s">
        <v>2057</v>
      </c>
      <c r="G13" s="67">
        <v>1</v>
      </c>
      <c r="H13" s="67">
        <v>0</v>
      </c>
    </row>
    <row r="14" spans="1:9">
      <c r="D14" s="64" t="s">
        <v>2141</v>
      </c>
      <c r="E14" s="99" t="s">
        <v>2137</v>
      </c>
      <c r="F14" s="100" t="s">
        <v>2142</v>
      </c>
      <c r="G14" s="65">
        <v>0.51</v>
      </c>
      <c r="H14" s="65">
        <v>0</v>
      </c>
    </row>
    <row r="15" spans="1:9">
      <c r="D15" s="66" t="s">
        <v>2080</v>
      </c>
      <c r="E15" s="101" t="s">
        <v>2143</v>
      </c>
      <c r="F15" s="102" t="s">
        <v>2081</v>
      </c>
      <c r="G15" s="67">
        <v>0</v>
      </c>
      <c r="H15" s="67">
        <v>0.7</v>
      </c>
    </row>
    <row r="16" spans="1:9">
      <c r="D16" s="64" t="s">
        <v>2144</v>
      </c>
      <c r="E16" s="99" t="s">
        <v>2145</v>
      </c>
      <c r="F16" s="100" t="s">
        <v>2064</v>
      </c>
      <c r="G16" s="65">
        <v>1</v>
      </c>
      <c r="H16" s="65">
        <v>0</v>
      </c>
    </row>
    <row r="17" spans="4:8">
      <c r="D17" s="66" t="s">
        <v>2146</v>
      </c>
      <c r="E17" s="101" t="s">
        <v>2147</v>
      </c>
      <c r="F17" s="102" t="s">
        <v>2061</v>
      </c>
      <c r="G17" s="67">
        <v>100</v>
      </c>
      <c r="H17" s="67">
        <v>0</v>
      </c>
    </row>
    <row r="18" spans="4:8">
      <c r="D18" s="64" t="s">
        <v>2076</v>
      </c>
      <c r="E18" s="99" t="s">
        <v>2148</v>
      </c>
      <c r="F18" s="100" t="s">
        <v>2061</v>
      </c>
      <c r="G18" s="65">
        <v>1</v>
      </c>
      <c r="H18" s="65">
        <v>0</v>
      </c>
    </row>
    <row r="19" spans="4:8">
      <c r="D19" s="66" t="s">
        <v>2075</v>
      </c>
      <c r="E19" s="101" t="s">
        <v>2147</v>
      </c>
      <c r="F19" s="102" t="s">
        <v>2061</v>
      </c>
      <c r="G19" s="67">
        <v>1</v>
      </c>
      <c r="H19" s="67">
        <v>0</v>
      </c>
    </row>
    <row r="20" spans="4:8">
      <c r="D20" s="64" t="s">
        <v>2149</v>
      </c>
      <c r="E20" s="99" t="s">
        <v>2137</v>
      </c>
      <c r="F20" s="100" t="s">
        <v>2055</v>
      </c>
      <c r="G20" s="65">
        <v>1</v>
      </c>
      <c r="H20" s="65">
        <v>0</v>
      </c>
    </row>
    <row r="21" spans="4:8">
      <c r="D21" s="66" t="s">
        <v>2150</v>
      </c>
      <c r="E21" s="101" t="s">
        <v>2151</v>
      </c>
      <c r="F21" s="102" t="s">
        <v>2066</v>
      </c>
      <c r="G21" s="67">
        <v>1</v>
      </c>
      <c r="H21" s="67">
        <v>0</v>
      </c>
    </row>
    <row r="22" spans="4:8">
      <c r="D22" s="64" t="s">
        <v>2152</v>
      </c>
      <c r="E22" s="99" t="s">
        <v>2137</v>
      </c>
      <c r="F22" s="100" t="s">
        <v>2055</v>
      </c>
      <c r="G22" s="65">
        <v>1</v>
      </c>
      <c r="H22" s="65">
        <v>0</v>
      </c>
    </row>
    <row r="23" spans="4:8">
      <c r="D23" s="66" t="s">
        <v>2153</v>
      </c>
      <c r="E23" s="101" t="s">
        <v>2135</v>
      </c>
      <c r="F23" s="102" t="s">
        <v>2055</v>
      </c>
      <c r="G23" s="67">
        <v>1</v>
      </c>
      <c r="H23" s="67">
        <v>0</v>
      </c>
    </row>
    <row r="24" spans="4:8">
      <c r="D24" s="66" t="s">
        <v>2154</v>
      </c>
      <c r="E24" s="101" t="s">
        <v>2137</v>
      </c>
      <c r="F24" s="102" t="s">
        <v>2155</v>
      </c>
      <c r="G24" s="67">
        <v>1</v>
      </c>
      <c r="H24" s="67">
        <v>0</v>
      </c>
    </row>
  </sheetData>
  <mergeCells count="2">
    <mergeCell ref="C2:I3"/>
    <mergeCell ref="G6:H6"/>
  </mergeCells>
  <pageMargins left="0.7" right="0.7" top="0.75" bottom="0.75" header="0.3" footer="0.3"/>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5C910-3619-4E4C-8140-21FEBD95B7C4}">
  <sheetPr>
    <tabColor theme="4" tint="0.59999389629810485"/>
  </sheetPr>
  <dimension ref="A2:U59"/>
  <sheetViews>
    <sheetView zoomScale="70" zoomScaleNormal="70" workbookViewId="0">
      <selection activeCell="D11" sqref="D11:G12"/>
    </sheetView>
  </sheetViews>
  <sheetFormatPr baseColWidth="10" defaultColWidth="11.1328125" defaultRowHeight="14.25"/>
  <cols>
    <col min="1" max="2" width="11.1328125" style="1"/>
    <col min="3" max="3" width="13.796875" style="1" customWidth="1"/>
    <col min="4" max="4" width="18" style="1" customWidth="1"/>
    <col min="5" max="5" width="17.1328125" style="1" customWidth="1"/>
    <col min="6" max="6" width="23.33203125" style="1" customWidth="1"/>
    <col min="7" max="7" width="20.265625" style="1" customWidth="1"/>
    <col min="8" max="8" width="45.1328125" style="1" customWidth="1"/>
    <col min="9" max="9" width="21.6640625" style="1" customWidth="1"/>
    <col min="10" max="12" width="24.6640625" style="1" customWidth="1"/>
    <col min="13" max="13" width="12.33203125" style="1" customWidth="1"/>
    <col min="14" max="14" width="15" style="1" customWidth="1"/>
    <col min="15" max="15" width="12.33203125" style="1" customWidth="1"/>
    <col min="16" max="16" width="15.1328125" style="1" customWidth="1"/>
    <col min="17" max="17" width="15.46484375" style="1" customWidth="1"/>
    <col min="18" max="18" width="7.6640625" style="1" customWidth="1"/>
    <col min="19" max="19" width="18.46484375" style="1" customWidth="1"/>
    <col min="20" max="16384" width="11.1328125" style="1"/>
  </cols>
  <sheetData>
    <row r="2" spans="1:21" ht="14.75" customHeight="1">
      <c r="C2" s="1124" t="s">
        <v>2017</v>
      </c>
      <c r="D2" s="1124"/>
      <c r="E2" s="1124"/>
      <c r="F2" s="1124"/>
      <c r="G2" s="1124"/>
      <c r="H2" s="1124"/>
      <c r="I2" s="1124"/>
      <c r="J2" s="1124"/>
      <c r="K2" s="1124"/>
      <c r="L2" s="1124"/>
      <c r="M2" s="1124"/>
      <c r="N2" s="1124"/>
    </row>
    <row r="3" spans="1:21" ht="14.75" customHeight="1">
      <c r="C3" s="1124"/>
      <c r="D3" s="1124"/>
      <c r="E3" s="1124"/>
      <c r="F3" s="1124"/>
      <c r="G3" s="1124"/>
      <c r="H3" s="1124"/>
      <c r="I3" s="1124"/>
      <c r="J3" s="1124"/>
      <c r="K3" s="1124"/>
      <c r="L3" s="1124"/>
      <c r="M3" s="1124"/>
      <c r="N3" s="1124"/>
    </row>
    <row r="4" spans="1:21">
      <c r="A4" s="250" t="s">
        <v>191</v>
      </c>
    </row>
    <row r="5" spans="1:21" ht="15.4">
      <c r="A5" s="43" t="s">
        <v>1872</v>
      </c>
      <c r="C5" s="2"/>
      <c r="D5" s="2"/>
      <c r="E5" s="2"/>
      <c r="F5" s="2"/>
      <c r="G5" s="2"/>
      <c r="H5" s="2"/>
      <c r="I5" s="2"/>
    </row>
    <row r="6" spans="1:21" ht="15.4">
      <c r="A6" s="43"/>
      <c r="C6" s="2"/>
      <c r="D6" s="2"/>
      <c r="E6" s="2"/>
      <c r="F6" s="2"/>
      <c r="G6" s="2"/>
      <c r="H6" s="2"/>
      <c r="I6" s="2"/>
    </row>
    <row r="7" spans="1:21" ht="26.75" customHeight="1">
      <c r="B7" s="2"/>
      <c r="I7" s="2"/>
      <c r="J7" s="2"/>
      <c r="K7" s="2"/>
      <c r="L7" s="2"/>
      <c r="M7" s="2"/>
      <c r="N7" s="2"/>
      <c r="O7" s="2"/>
      <c r="P7" s="2"/>
      <c r="Q7" s="2"/>
      <c r="R7" s="2"/>
      <c r="S7" s="2"/>
      <c r="T7" s="2"/>
      <c r="U7" s="2"/>
    </row>
    <row r="8" spans="1:21" ht="25.7" customHeight="1">
      <c r="B8" s="2"/>
      <c r="C8" s="843"/>
      <c r="D8" s="831" t="s">
        <v>204</v>
      </c>
      <c r="E8" s="831" t="s">
        <v>205</v>
      </c>
      <c r="F8" s="831" t="s">
        <v>206</v>
      </c>
      <c r="G8" s="831" t="s">
        <v>207</v>
      </c>
      <c r="H8" s="831"/>
      <c r="I8" s="2"/>
      <c r="J8" s="2"/>
      <c r="K8" s="2"/>
      <c r="L8" s="2"/>
      <c r="M8" s="2"/>
      <c r="N8" s="2"/>
      <c r="O8" s="2"/>
      <c r="P8" s="2"/>
      <c r="Q8" s="2"/>
      <c r="R8" s="2"/>
      <c r="S8" s="2"/>
      <c r="T8" s="2"/>
      <c r="U8" s="2"/>
    </row>
    <row r="9" spans="1:21" ht="50.75" customHeight="1">
      <c r="B9" s="2"/>
      <c r="C9" s="843"/>
      <c r="D9" s="1142" t="s">
        <v>1873</v>
      </c>
      <c r="E9" s="1143"/>
      <c r="F9" s="1143"/>
      <c r="G9" s="1144" t="s">
        <v>1874</v>
      </c>
      <c r="H9" s="831"/>
      <c r="I9" s="2"/>
      <c r="J9" s="2"/>
      <c r="K9" s="2"/>
      <c r="L9" s="2"/>
      <c r="M9" s="2"/>
      <c r="N9" s="2"/>
      <c r="O9" s="2"/>
      <c r="P9" s="2"/>
      <c r="Q9" s="2"/>
      <c r="R9" s="2"/>
      <c r="S9" s="2"/>
      <c r="T9" s="2"/>
      <c r="U9" s="2"/>
    </row>
    <row r="10" spans="1:21" ht="78.400000000000006" customHeight="1">
      <c r="B10" s="2"/>
      <c r="C10" s="844"/>
      <c r="D10" s="909" t="s">
        <v>1875</v>
      </c>
      <c r="E10" s="910" t="s">
        <v>1876</v>
      </c>
      <c r="F10" s="908" t="s">
        <v>1877</v>
      </c>
      <c r="G10" s="1145"/>
      <c r="H10" s="911"/>
      <c r="I10" s="2"/>
      <c r="J10" s="2"/>
      <c r="K10" s="2"/>
      <c r="L10" s="2"/>
      <c r="M10" s="2"/>
      <c r="N10" s="2"/>
      <c r="O10" s="2"/>
      <c r="P10" s="2"/>
      <c r="Q10" s="2"/>
      <c r="R10" s="2"/>
      <c r="S10" s="2"/>
      <c r="T10" s="2"/>
      <c r="U10" s="2"/>
    </row>
    <row r="11" spans="1:21" ht="32.25" customHeight="1">
      <c r="B11" s="2"/>
      <c r="C11" s="912" t="s">
        <v>1878</v>
      </c>
      <c r="D11" s="953">
        <v>3.1467900000000002</v>
      </c>
      <c r="E11" s="953">
        <v>3.4169999999999999E-2</v>
      </c>
      <c r="F11" s="953">
        <v>3.1809599999999998</v>
      </c>
      <c r="G11" s="954">
        <v>0.75200880000000003</v>
      </c>
      <c r="H11" s="846"/>
      <c r="I11" s="2"/>
      <c r="J11" s="2"/>
      <c r="K11" s="2"/>
      <c r="L11" s="2"/>
      <c r="M11" s="2"/>
      <c r="N11" s="2"/>
      <c r="O11" s="2"/>
      <c r="P11" s="2"/>
      <c r="Q11" s="2"/>
      <c r="R11" s="2"/>
      <c r="S11" s="2"/>
      <c r="T11" s="2"/>
      <c r="U11" s="2"/>
    </row>
    <row r="12" spans="1:21" ht="51" customHeight="1">
      <c r="B12" s="2"/>
      <c r="C12" s="912" t="s">
        <v>1879</v>
      </c>
      <c r="D12" s="953">
        <v>3.4096099999999998</v>
      </c>
      <c r="E12" s="953">
        <v>8.9999999999999998E-4</v>
      </c>
      <c r="F12" s="953">
        <v>3.4104999999999999</v>
      </c>
      <c r="G12" s="954">
        <v>0.73622150000000008</v>
      </c>
      <c r="H12" s="846"/>
      <c r="I12" s="2"/>
      <c r="J12" s="2"/>
      <c r="K12" s="2"/>
      <c r="L12" s="2"/>
      <c r="M12" s="2"/>
      <c r="N12" s="2"/>
      <c r="O12" s="2"/>
      <c r="P12" s="2"/>
      <c r="Q12" s="2"/>
      <c r="R12" s="2"/>
      <c r="S12" s="2"/>
      <c r="T12" s="2"/>
      <c r="U12" s="2"/>
    </row>
    <row r="13" spans="1:21" ht="19.899999999999999" customHeight="1">
      <c r="B13" s="2"/>
      <c r="C13" s="2"/>
      <c r="D13" s="2"/>
      <c r="E13" s="2"/>
      <c r="F13" s="2"/>
      <c r="G13" s="2"/>
      <c r="H13" s="2"/>
      <c r="I13" s="2"/>
      <c r="J13" s="2"/>
      <c r="K13" s="2"/>
      <c r="L13" s="2"/>
      <c r="M13" s="2"/>
      <c r="N13" s="2"/>
      <c r="O13" s="2"/>
      <c r="P13" s="2"/>
      <c r="Q13" s="2"/>
      <c r="R13" s="2"/>
      <c r="S13" s="2"/>
      <c r="T13" s="2"/>
      <c r="U13" s="2"/>
    </row>
    <row r="14" spans="1:21" ht="14.25" customHeight="1">
      <c r="B14" s="2"/>
      <c r="C14" s="2"/>
      <c r="D14" s="2"/>
      <c r="E14" s="2"/>
      <c r="F14" s="2"/>
      <c r="G14" s="2"/>
      <c r="H14" s="2"/>
      <c r="I14" s="2"/>
      <c r="J14" s="2"/>
      <c r="K14" s="2"/>
      <c r="L14" s="2"/>
      <c r="M14" s="2"/>
      <c r="N14" s="2"/>
      <c r="O14" s="2"/>
      <c r="P14" s="2"/>
      <c r="Q14" s="2"/>
      <c r="R14" s="2"/>
      <c r="S14" s="2"/>
      <c r="T14" s="2"/>
      <c r="U14" s="2"/>
    </row>
    <row r="15" spans="1:21" ht="20.75" customHeight="1">
      <c r="B15" s="2"/>
      <c r="C15" s="2"/>
      <c r="D15" s="2"/>
      <c r="E15" s="2"/>
      <c r="F15" s="2"/>
      <c r="G15" s="2"/>
      <c r="H15" s="2"/>
      <c r="I15" s="2"/>
      <c r="J15" s="2"/>
      <c r="K15" s="2"/>
      <c r="L15" s="2"/>
      <c r="M15" s="2"/>
      <c r="N15" s="2"/>
      <c r="O15" s="2"/>
      <c r="P15" s="2"/>
      <c r="Q15" s="2"/>
      <c r="R15" s="2"/>
      <c r="S15" s="2"/>
      <c r="T15" s="2"/>
      <c r="U15" s="2"/>
    </row>
    <row r="16" spans="1:21" ht="57" customHeight="1">
      <c r="B16" s="2"/>
      <c r="C16" s="2"/>
      <c r="D16" s="2"/>
      <c r="E16" s="2"/>
      <c r="F16" s="2"/>
      <c r="G16" s="2"/>
      <c r="H16" s="2"/>
      <c r="I16" s="2"/>
      <c r="J16" s="2"/>
      <c r="K16" s="2"/>
      <c r="L16" s="2"/>
      <c r="M16" s="2"/>
      <c r="N16" s="2"/>
      <c r="O16" s="2"/>
      <c r="P16" s="2"/>
      <c r="Q16" s="2"/>
      <c r="R16" s="2"/>
      <c r="S16" s="2"/>
      <c r="T16" s="2"/>
      <c r="U16" s="2"/>
    </row>
    <row r="17" spans="2:21" ht="17.25" customHeight="1">
      <c r="B17" s="2"/>
      <c r="C17" s="2"/>
      <c r="D17" s="2"/>
      <c r="E17" s="2"/>
      <c r="F17" s="2"/>
      <c r="G17" s="2"/>
      <c r="H17" s="2"/>
      <c r="I17" s="2"/>
      <c r="J17" s="2"/>
      <c r="K17" s="2"/>
      <c r="L17" s="2"/>
      <c r="M17" s="2"/>
      <c r="N17" s="2"/>
      <c r="O17" s="2"/>
      <c r="P17" s="2"/>
      <c r="Q17" s="2"/>
      <c r="R17" s="2"/>
      <c r="S17" s="2"/>
      <c r="T17" s="2"/>
      <c r="U17" s="2"/>
    </row>
    <row r="18" spans="2:21" ht="78.5" customHeight="1">
      <c r="B18" s="2"/>
      <c r="C18" s="2"/>
      <c r="D18" s="2"/>
      <c r="E18" s="2"/>
      <c r="F18" s="2"/>
      <c r="G18" s="2"/>
      <c r="H18" s="2"/>
      <c r="I18" s="2"/>
      <c r="J18" s="2"/>
      <c r="K18" s="2"/>
      <c r="L18" s="2"/>
      <c r="M18" s="2"/>
      <c r="N18" s="2"/>
      <c r="O18" s="2"/>
      <c r="P18" s="2"/>
      <c r="Q18" s="2"/>
      <c r="R18" s="2"/>
      <c r="S18" s="2"/>
      <c r="T18" s="2"/>
      <c r="U18" s="2"/>
    </row>
    <row r="19" spans="2:21" ht="69" customHeight="1">
      <c r="B19" s="2"/>
      <c r="C19" s="2"/>
      <c r="D19" s="2"/>
      <c r="E19" s="2"/>
      <c r="F19" s="2"/>
      <c r="G19" s="2"/>
      <c r="H19" s="2"/>
      <c r="I19" s="2"/>
      <c r="J19" s="2"/>
      <c r="K19" s="2"/>
      <c r="L19" s="2"/>
      <c r="M19" s="2"/>
      <c r="N19" s="2"/>
      <c r="O19" s="2"/>
      <c r="P19" s="2"/>
      <c r="Q19" s="2"/>
      <c r="R19" s="2"/>
      <c r="S19" s="2"/>
      <c r="T19" s="2"/>
      <c r="U19" s="2"/>
    </row>
    <row r="20" spans="2:21" ht="63.5" customHeight="1">
      <c r="B20" s="2"/>
      <c r="C20" s="2"/>
      <c r="D20" s="2"/>
      <c r="E20" s="2"/>
      <c r="F20" s="2"/>
      <c r="G20" s="2"/>
      <c r="H20" s="2"/>
      <c r="I20" s="2"/>
      <c r="J20" s="2"/>
      <c r="K20" s="2"/>
      <c r="L20" s="2"/>
      <c r="M20" s="2"/>
      <c r="N20" s="2"/>
      <c r="O20" s="2"/>
      <c r="P20" s="2"/>
      <c r="Q20" s="2"/>
      <c r="R20" s="2"/>
      <c r="S20" s="2"/>
      <c r="T20" s="2"/>
      <c r="U20" s="2"/>
    </row>
    <row r="21" spans="2:21">
      <c r="B21" s="2"/>
      <c r="C21" s="2"/>
      <c r="D21" s="2"/>
      <c r="E21" s="2"/>
      <c r="F21" s="2"/>
      <c r="G21" s="2"/>
      <c r="H21" s="2"/>
      <c r="I21" s="2"/>
      <c r="J21" s="2"/>
      <c r="K21" s="2"/>
    </row>
    <row r="22" spans="2:21">
      <c r="B22" s="2"/>
      <c r="C22" s="2"/>
      <c r="D22" s="2"/>
      <c r="E22" s="2"/>
      <c r="F22" s="2"/>
      <c r="G22" s="2"/>
      <c r="H22" s="2"/>
      <c r="I22" s="2"/>
      <c r="J22" s="2"/>
      <c r="K22" s="2"/>
    </row>
    <row r="23" spans="2:21">
      <c r="B23" s="2"/>
      <c r="C23" s="2"/>
      <c r="D23" s="2"/>
      <c r="E23" s="2"/>
      <c r="F23" s="2"/>
      <c r="G23" s="2"/>
      <c r="H23" s="2"/>
      <c r="I23" s="2"/>
      <c r="J23" s="2"/>
      <c r="K23" s="2"/>
    </row>
    <row r="24" spans="2:21">
      <c r="B24" s="2"/>
      <c r="C24" s="2"/>
      <c r="D24" s="2"/>
      <c r="E24" s="2"/>
      <c r="F24" s="2"/>
      <c r="G24" s="2"/>
      <c r="H24" s="2"/>
      <c r="I24" s="2"/>
      <c r="J24" s="2"/>
      <c r="K24" s="2"/>
    </row>
    <row r="25" spans="2:21">
      <c r="B25" s="2"/>
      <c r="C25" s="2"/>
      <c r="D25" s="2"/>
      <c r="E25" s="2"/>
      <c r="F25" s="2"/>
      <c r="G25" s="2"/>
      <c r="H25" s="2"/>
      <c r="I25" s="2"/>
      <c r="J25" s="2"/>
      <c r="K25" s="2"/>
    </row>
    <row r="26" spans="2:21">
      <c r="B26" s="2"/>
      <c r="C26" s="2"/>
      <c r="D26" s="2"/>
      <c r="E26" s="2"/>
      <c r="F26" s="2"/>
      <c r="G26" s="2"/>
      <c r="H26" s="2"/>
      <c r="I26" s="2"/>
      <c r="J26" s="2"/>
      <c r="K26" s="2"/>
    </row>
    <row r="27" spans="2:21">
      <c r="B27" s="2"/>
      <c r="C27" s="2"/>
      <c r="D27" s="2"/>
      <c r="E27" s="2"/>
      <c r="F27" s="2"/>
      <c r="G27" s="2"/>
      <c r="H27" s="2"/>
      <c r="I27" s="2"/>
      <c r="J27" s="2"/>
      <c r="K27" s="2"/>
    </row>
    <row r="28" spans="2:21">
      <c r="B28" s="2"/>
      <c r="C28" s="2"/>
      <c r="D28" s="2"/>
      <c r="E28" s="2"/>
      <c r="F28" s="2"/>
      <c r="G28" s="2"/>
      <c r="H28" s="2"/>
      <c r="I28" s="2"/>
      <c r="J28" s="2"/>
      <c r="K28" s="2"/>
    </row>
    <row r="29" spans="2:21">
      <c r="B29" s="2"/>
      <c r="C29" s="2"/>
      <c r="D29" s="2"/>
      <c r="E29" s="2"/>
      <c r="F29" s="2"/>
      <c r="G29" s="2"/>
      <c r="H29" s="2"/>
      <c r="I29" s="2"/>
      <c r="J29" s="2"/>
      <c r="K29" s="2"/>
    </row>
    <row r="30" spans="2:21">
      <c r="B30" s="2"/>
      <c r="C30" s="2"/>
      <c r="D30" s="2"/>
      <c r="E30" s="2"/>
      <c r="F30" s="2"/>
      <c r="G30" s="2"/>
      <c r="H30" s="2"/>
      <c r="I30" s="2"/>
      <c r="J30" s="2"/>
      <c r="K30" s="2"/>
    </row>
    <row r="31" spans="2:21">
      <c r="B31" s="2"/>
      <c r="C31" s="2"/>
      <c r="D31" s="2"/>
      <c r="E31" s="2"/>
      <c r="F31" s="2"/>
      <c r="G31" s="2"/>
      <c r="H31" s="2"/>
      <c r="I31" s="2"/>
      <c r="J31" s="2"/>
      <c r="K31" s="2"/>
    </row>
    <row r="32" spans="2:21">
      <c r="B32" s="2"/>
      <c r="C32" s="2"/>
      <c r="D32" s="2"/>
      <c r="E32" s="2"/>
      <c r="F32" s="2"/>
      <c r="G32" s="2"/>
      <c r="H32" s="2"/>
      <c r="I32" s="2"/>
      <c r="J32" s="2"/>
      <c r="K32" s="2"/>
    </row>
    <row r="33" spans="2:11">
      <c r="B33" s="2"/>
      <c r="C33" s="2"/>
      <c r="D33" s="2"/>
      <c r="E33" s="2"/>
      <c r="F33" s="2"/>
      <c r="G33" s="2"/>
      <c r="H33" s="2"/>
      <c r="I33" s="2"/>
      <c r="J33" s="2"/>
      <c r="K33" s="2"/>
    </row>
    <row r="34" spans="2:11">
      <c r="B34" s="2"/>
      <c r="C34" s="2"/>
      <c r="D34" s="2"/>
      <c r="E34" s="2"/>
      <c r="F34" s="2"/>
      <c r="G34" s="2"/>
      <c r="H34" s="2"/>
      <c r="I34" s="2"/>
      <c r="J34" s="2"/>
      <c r="K34" s="2"/>
    </row>
    <row r="35" spans="2:11">
      <c r="B35" s="2"/>
      <c r="C35" s="2"/>
      <c r="D35" s="2"/>
      <c r="E35" s="2"/>
      <c r="F35" s="2"/>
      <c r="G35" s="2"/>
      <c r="H35" s="2"/>
      <c r="I35" s="2"/>
      <c r="J35" s="2"/>
      <c r="K35" s="2"/>
    </row>
    <row r="36" spans="2:11">
      <c r="B36" s="2"/>
      <c r="C36" s="2"/>
      <c r="D36" s="2"/>
      <c r="E36" s="2"/>
      <c r="F36" s="2"/>
      <c r="G36" s="2"/>
      <c r="H36" s="2"/>
      <c r="I36" s="2"/>
      <c r="J36" s="2"/>
      <c r="K36" s="2"/>
    </row>
    <row r="37" spans="2:11">
      <c r="B37" s="2"/>
      <c r="C37" s="2"/>
      <c r="D37" s="2"/>
      <c r="E37" s="2"/>
      <c r="F37" s="2"/>
      <c r="G37" s="2"/>
      <c r="H37" s="2"/>
      <c r="I37" s="2"/>
      <c r="J37" s="2"/>
      <c r="K37" s="2"/>
    </row>
    <row r="38" spans="2:11">
      <c r="B38" s="2"/>
      <c r="C38" s="2"/>
      <c r="D38" s="2"/>
      <c r="E38" s="2"/>
      <c r="F38" s="2"/>
      <c r="G38" s="2"/>
      <c r="H38" s="2"/>
      <c r="I38" s="2"/>
      <c r="J38" s="2"/>
      <c r="K38" s="2"/>
    </row>
    <row r="58" ht="18.95" customHeight="1"/>
    <row r="59" ht="19.350000000000001" customHeight="1"/>
  </sheetData>
  <mergeCells count="3">
    <mergeCell ref="D9:F9"/>
    <mergeCell ref="G9:G10"/>
    <mergeCell ref="C2:N3"/>
  </mergeCell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84A97-969E-41F8-84C7-0AF8D7DD17DB}">
  <sheetPr>
    <tabColor theme="4" tint="0.59999389629810485"/>
  </sheetPr>
  <dimension ref="A2:U65"/>
  <sheetViews>
    <sheetView zoomScale="40" zoomScaleNormal="40" workbookViewId="0">
      <selection activeCell="D49" sqref="D49"/>
    </sheetView>
  </sheetViews>
  <sheetFormatPr baseColWidth="10" defaultColWidth="11.1328125" defaultRowHeight="14.25"/>
  <cols>
    <col min="1" max="2" width="11.1328125" style="1"/>
    <col min="3" max="3" width="6.9296875" style="1" customWidth="1"/>
    <col min="4" max="4" width="83.06640625" style="1" customWidth="1"/>
    <col min="5" max="5" width="15" style="1" customWidth="1"/>
    <col min="6" max="6" width="14.265625" style="1" customWidth="1"/>
    <col min="7" max="7" width="13.3984375" style="1" customWidth="1"/>
    <col min="8" max="8" width="25.1328125" style="1" customWidth="1"/>
    <col min="9" max="9" width="16.19921875" style="1" customWidth="1"/>
    <col min="10" max="10" width="16.265625" style="1" customWidth="1"/>
    <col min="11" max="11" width="11.3984375" style="1" customWidth="1"/>
    <col min="12" max="12" width="13.3984375" style="1" customWidth="1"/>
    <col min="13" max="13" width="14.796875" style="1" customWidth="1"/>
    <col min="14" max="14" width="15" style="1" customWidth="1"/>
    <col min="15" max="15" width="14.265625" style="1" customWidth="1"/>
    <col min="16" max="16" width="12" style="1" customWidth="1"/>
    <col min="17" max="17" width="12.796875" style="1" customWidth="1"/>
    <col min="18" max="18" width="14.6640625" style="1" customWidth="1"/>
    <col min="19" max="19" width="18.46484375" style="1" customWidth="1"/>
    <col min="20" max="20" width="13.796875" style="1" customWidth="1"/>
    <col min="21" max="16384" width="11.1328125" style="1"/>
  </cols>
  <sheetData>
    <row r="2" spans="1:21" ht="14.75" customHeight="1">
      <c r="C2" s="1124" t="s">
        <v>2018</v>
      </c>
      <c r="D2" s="1124"/>
      <c r="E2" s="1124"/>
      <c r="F2" s="1124"/>
      <c r="G2" s="1124"/>
      <c r="H2" s="1124"/>
      <c r="I2" s="1124"/>
      <c r="J2" s="1124"/>
      <c r="K2" s="1124"/>
      <c r="L2" s="1124"/>
      <c r="M2" s="1124"/>
      <c r="N2" s="1124"/>
    </row>
    <row r="3" spans="1:21" ht="14.75" customHeight="1">
      <c r="C3" s="1124"/>
      <c r="D3" s="1124"/>
      <c r="E3" s="1124"/>
      <c r="F3" s="1124"/>
      <c r="G3" s="1124"/>
      <c r="H3" s="1124"/>
      <c r="I3" s="1124"/>
      <c r="J3" s="1124"/>
      <c r="K3" s="1124"/>
      <c r="L3" s="1124"/>
      <c r="M3" s="1124"/>
      <c r="N3" s="1124"/>
    </row>
    <row r="4" spans="1:21">
      <c r="A4" s="250" t="s">
        <v>191</v>
      </c>
    </row>
    <row r="5" spans="1:21" ht="15.4">
      <c r="A5" s="43" t="s">
        <v>1880</v>
      </c>
      <c r="C5" s="2"/>
      <c r="D5" s="2"/>
      <c r="E5" s="2"/>
      <c r="F5" s="2"/>
      <c r="G5" s="2"/>
      <c r="H5" s="2"/>
      <c r="I5" s="2"/>
    </row>
    <row r="6" spans="1:21" ht="15.4">
      <c r="A6" s="43"/>
      <c r="C6" s="2"/>
      <c r="D6" s="2"/>
      <c r="E6" s="2"/>
      <c r="F6" s="2"/>
      <c r="G6" s="2"/>
      <c r="H6" s="2"/>
      <c r="I6" s="2"/>
    </row>
    <row r="7" spans="1:21" ht="21.75" customHeight="1">
      <c r="B7" s="2"/>
      <c r="C7" s="914"/>
      <c r="D7" s="914"/>
      <c r="E7" s="915" t="s">
        <v>204</v>
      </c>
      <c r="F7" s="915" t="s">
        <v>205</v>
      </c>
      <c r="G7" s="915" t="s">
        <v>206</v>
      </c>
      <c r="H7" s="915" t="s">
        <v>207</v>
      </c>
      <c r="I7" s="915" t="s">
        <v>208</v>
      </c>
      <c r="J7" s="915" t="s">
        <v>265</v>
      </c>
      <c r="K7" s="915" t="s">
        <v>266</v>
      </c>
      <c r="L7" s="915" t="s">
        <v>320</v>
      </c>
      <c r="M7" s="915" t="s">
        <v>965</v>
      </c>
      <c r="N7" s="915" t="s">
        <v>966</v>
      </c>
      <c r="O7" s="915" t="s">
        <v>967</v>
      </c>
      <c r="P7" s="915" t="s">
        <v>968</v>
      </c>
      <c r="Q7" s="915" t="s">
        <v>969</v>
      </c>
      <c r="R7" s="915" t="s">
        <v>984</v>
      </c>
      <c r="S7" s="915" t="s">
        <v>985</v>
      </c>
      <c r="T7" s="915" t="s">
        <v>1667</v>
      </c>
      <c r="U7" s="2"/>
    </row>
    <row r="8" spans="1:21" ht="25.7" customHeight="1">
      <c r="B8" s="2"/>
      <c r="C8" s="916"/>
      <c r="D8" s="916"/>
      <c r="E8" s="1146" t="s">
        <v>1881</v>
      </c>
      <c r="F8" s="1147"/>
      <c r="G8" s="1147"/>
      <c r="H8" s="1147"/>
      <c r="I8" s="1147"/>
      <c r="J8" s="1147"/>
      <c r="K8" s="1147"/>
      <c r="L8" s="1147"/>
      <c r="M8" s="1147"/>
      <c r="N8" s="1147"/>
      <c r="O8" s="1147"/>
      <c r="P8" s="1147"/>
      <c r="Q8" s="1147"/>
      <c r="R8" s="1147"/>
      <c r="S8" s="1147"/>
      <c r="T8" s="1148"/>
      <c r="U8" s="2"/>
    </row>
    <row r="9" spans="1:21" ht="50.75" customHeight="1">
      <c r="B9" s="2"/>
      <c r="C9" s="1149" t="s">
        <v>1765</v>
      </c>
      <c r="D9" s="1149"/>
      <c r="E9" s="1151" t="s">
        <v>1882</v>
      </c>
      <c r="F9" s="1153" t="s">
        <v>1883</v>
      </c>
      <c r="G9" s="1153"/>
      <c r="H9" s="1153"/>
      <c r="I9" s="1153"/>
      <c r="J9" s="1153"/>
      <c r="K9" s="1153" t="s">
        <v>1884</v>
      </c>
      <c r="L9" s="1153"/>
      <c r="M9" s="1153"/>
      <c r="N9" s="1153"/>
      <c r="O9" s="1153"/>
      <c r="P9" s="1153" t="s">
        <v>1885</v>
      </c>
      <c r="Q9" s="1153"/>
      <c r="R9" s="1153"/>
      <c r="S9" s="1153"/>
      <c r="T9" s="1153"/>
      <c r="U9" s="2"/>
    </row>
    <row r="10" spans="1:21" ht="78.400000000000006" customHeight="1">
      <c r="B10" s="2"/>
      <c r="C10" s="1149"/>
      <c r="D10" s="1149"/>
      <c r="E10" s="1151"/>
      <c r="F10" s="1154" t="s">
        <v>1886</v>
      </c>
      <c r="G10" s="1154"/>
      <c r="H10" s="1154"/>
      <c r="I10" s="1154"/>
      <c r="J10" s="1154"/>
      <c r="K10" s="1154" t="s">
        <v>1886</v>
      </c>
      <c r="L10" s="1154"/>
      <c r="M10" s="1154"/>
      <c r="N10" s="1154"/>
      <c r="O10" s="1154"/>
      <c r="P10" s="1154" t="s">
        <v>1886</v>
      </c>
      <c r="Q10" s="1154"/>
      <c r="R10" s="1154"/>
      <c r="S10" s="1154"/>
      <c r="T10" s="1154"/>
      <c r="U10" s="2"/>
    </row>
    <row r="11" spans="1:21" ht="32.25" customHeight="1">
      <c r="B11" s="2"/>
      <c r="C11" s="1149"/>
      <c r="D11" s="1149"/>
      <c r="E11" s="1151"/>
      <c r="F11" s="922"/>
      <c r="G11" s="1155" t="s">
        <v>1887</v>
      </c>
      <c r="H11" s="1155"/>
      <c r="I11" s="1155"/>
      <c r="J11" s="1155"/>
      <c r="K11" s="922"/>
      <c r="L11" s="1155" t="s">
        <v>1887</v>
      </c>
      <c r="M11" s="1155"/>
      <c r="N11" s="1155"/>
      <c r="O11" s="1155"/>
      <c r="P11" s="922"/>
      <c r="Q11" s="1155" t="s">
        <v>1887</v>
      </c>
      <c r="R11" s="1155"/>
      <c r="S11" s="1155"/>
      <c r="T11" s="1155"/>
      <c r="U11" s="2"/>
    </row>
    <row r="12" spans="1:21" ht="51" customHeight="1" thickBot="1">
      <c r="B12" s="2"/>
      <c r="C12" s="1150"/>
      <c r="D12" s="1150"/>
      <c r="E12" s="1152"/>
      <c r="F12" s="923"/>
      <c r="G12" s="923"/>
      <c r="H12" s="924" t="s">
        <v>1888</v>
      </c>
      <c r="I12" s="923" t="s">
        <v>1889</v>
      </c>
      <c r="J12" s="923" t="s">
        <v>1890</v>
      </c>
      <c r="K12" s="923"/>
      <c r="L12" s="923"/>
      <c r="M12" s="924" t="s">
        <v>1888</v>
      </c>
      <c r="N12" s="923" t="s">
        <v>1891</v>
      </c>
      <c r="O12" s="923" t="s">
        <v>1890</v>
      </c>
      <c r="P12" s="923"/>
      <c r="Q12" s="923"/>
      <c r="R12" s="924" t="s">
        <v>1888</v>
      </c>
      <c r="S12" s="923" t="s">
        <v>1892</v>
      </c>
      <c r="T12" s="923" t="s">
        <v>1890</v>
      </c>
      <c r="U12" s="2"/>
    </row>
    <row r="13" spans="1:21" s="322" customFormat="1" ht="27.4" hidden="1" customHeight="1">
      <c r="A13" s="1"/>
      <c r="B13" s="2"/>
      <c r="C13" s="917"/>
      <c r="D13" s="937" t="s">
        <v>1893</v>
      </c>
      <c r="E13" s="932"/>
      <c r="F13" s="913"/>
      <c r="G13" s="913"/>
      <c r="H13" s="913"/>
      <c r="I13" s="913"/>
      <c r="J13" s="913"/>
      <c r="K13" s="913"/>
      <c r="L13" s="913"/>
      <c r="M13" s="913"/>
      <c r="N13" s="913"/>
      <c r="O13" s="913"/>
      <c r="P13" s="913"/>
      <c r="Q13" s="913"/>
      <c r="R13" s="913"/>
      <c r="S13" s="913"/>
      <c r="T13" s="913"/>
      <c r="U13" s="323"/>
    </row>
    <row r="14" spans="1:21" ht="35.35" hidden="1" customHeight="1">
      <c r="B14" s="2"/>
      <c r="C14" s="918">
        <v>1</v>
      </c>
      <c r="D14" s="957" t="s">
        <v>1894</v>
      </c>
      <c r="E14" s="875">
        <v>20869.717579150001</v>
      </c>
      <c r="F14" s="875">
        <v>18317.13736316</v>
      </c>
      <c r="G14" s="875">
        <v>1759.08360952</v>
      </c>
      <c r="H14" s="875">
        <v>1576.6056300299999</v>
      </c>
      <c r="I14" s="875">
        <v>20.871993530000001</v>
      </c>
      <c r="J14" s="875">
        <v>150.94826402999999</v>
      </c>
      <c r="K14" s="875">
        <v>42.337739999999997</v>
      </c>
      <c r="L14" s="875">
        <v>19.107948789999998</v>
      </c>
      <c r="M14" s="875">
        <v>0</v>
      </c>
      <c r="N14" s="875">
        <v>0</v>
      </c>
      <c r="O14" s="875">
        <v>17.365556229999999</v>
      </c>
      <c r="P14" s="875">
        <v>18359.475103159999</v>
      </c>
      <c r="Q14" s="875">
        <v>1778.1915583099999</v>
      </c>
      <c r="R14" s="875">
        <v>1576.6056300299999</v>
      </c>
      <c r="S14" s="875">
        <v>20.871993530000001</v>
      </c>
      <c r="T14" s="875">
        <v>168.31382026</v>
      </c>
      <c r="U14" s="2"/>
    </row>
    <row r="15" spans="1:21" ht="27.85" hidden="1" customHeight="1">
      <c r="B15" s="2"/>
      <c r="C15" s="918">
        <v>2</v>
      </c>
      <c r="D15" s="958" t="s">
        <v>1895</v>
      </c>
      <c r="E15" s="875">
        <v>1152.3221627999999</v>
      </c>
      <c r="F15" s="875">
        <v>218.54122838999999</v>
      </c>
      <c r="G15" s="875">
        <v>0</v>
      </c>
      <c r="H15" s="875">
        <v>0</v>
      </c>
      <c r="I15" s="875">
        <v>0</v>
      </c>
      <c r="J15" s="875">
        <v>0</v>
      </c>
      <c r="K15" s="875">
        <v>0</v>
      </c>
      <c r="L15" s="875">
        <v>0</v>
      </c>
      <c r="M15" s="875">
        <v>0</v>
      </c>
      <c r="N15" s="875">
        <v>0</v>
      </c>
      <c r="O15" s="875">
        <v>0</v>
      </c>
      <c r="P15" s="875">
        <v>218.54122838999999</v>
      </c>
      <c r="Q15" s="875">
        <v>0</v>
      </c>
      <c r="R15" s="875">
        <v>0</v>
      </c>
      <c r="S15" s="875">
        <v>0</v>
      </c>
      <c r="T15" s="875">
        <v>0</v>
      </c>
      <c r="U15" s="2"/>
    </row>
    <row r="16" spans="1:21" ht="27.85" hidden="1" customHeight="1">
      <c r="B16" s="2"/>
      <c r="C16" s="918">
        <v>3</v>
      </c>
      <c r="D16" s="959" t="s">
        <v>1896</v>
      </c>
      <c r="E16" s="875">
        <v>633.11265309999999</v>
      </c>
      <c r="F16" s="875">
        <v>217.63333693999999</v>
      </c>
      <c r="G16" s="875">
        <v>0</v>
      </c>
      <c r="H16" s="875">
        <v>0</v>
      </c>
      <c r="I16" s="875">
        <v>0</v>
      </c>
      <c r="J16" s="875">
        <v>0</v>
      </c>
      <c r="K16" s="875">
        <v>0</v>
      </c>
      <c r="L16" s="875">
        <v>0</v>
      </c>
      <c r="M16" s="875">
        <v>0</v>
      </c>
      <c r="N16" s="875">
        <v>0</v>
      </c>
      <c r="O16" s="875">
        <v>0</v>
      </c>
      <c r="P16" s="875">
        <v>217.63333693999999</v>
      </c>
      <c r="Q16" s="875">
        <v>0</v>
      </c>
      <c r="R16" s="875">
        <v>0</v>
      </c>
      <c r="S16" s="875">
        <v>0</v>
      </c>
      <c r="T16" s="875">
        <v>0</v>
      </c>
      <c r="U16" s="2"/>
    </row>
    <row r="17" spans="2:21" ht="27.85" hidden="1" customHeight="1">
      <c r="B17" s="2"/>
      <c r="C17" s="918">
        <v>4</v>
      </c>
      <c r="D17" s="959" t="s">
        <v>1897</v>
      </c>
      <c r="E17" s="875">
        <v>342.98128514000001</v>
      </c>
      <c r="F17" s="875">
        <v>93.305285510000004</v>
      </c>
      <c r="G17" s="875">
        <v>0</v>
      </c>
      <c r="H17" s="875">
        <v>0</v>
      </c>
      <c r="I17" s="875">
        <v>0</v>
      </c>
      <c r="J17" s="875">
        <v>0</v>
      </c>
      <c r="K17" s="875">
        <v>0</v>
      </c>
      <c r="L17" s="875">
        <v>0</v>
      </c>
      <c r="M17" s="875">
        <v>0</v>
      </c>
      <c r="N17" s="875">
        <v>0</v>
      </c>
      <c r="O17" s="875">
        <v>0</v>
      </c>
      <c r="P17" s="875">
        <v>93.305285510000004</v>
      </c>
      <c r="Q17" s="875">
        <v>0</v>
      </c>
      <c r="R17" s="875">
        <v>0</v>
      </c>
      <c r="S17" s="875">
        <v>0</v>
      </c>
      <c r="T17" s="875">
        <v>0</v>
      </c>
      <c r="U17" s="2"/>
    </row>
    <row r="18" spans="2:21" ht="27.85" hidden="1" customHeight="1">
      <c r="B18" s="2"/>
      <c r="C18" s="918">
        <v>5</v>
      </c>
      <c r="D18" s="959" t="s">
        <v>1898</v>
      </c>
      <c r="E18" s="875">
        <v>285.89937077999997</v>
      </c>
      <c r="F18" s="875">
        <v>124.32805143</v>
      </c>
      <c r="G18" s="875">
        <v>0</v>
      </c>
      <c r="H18" s="875">
        <v>0</v>
      </c>
      <c r="I18" s="875">
        <v>0</v>
      </c>
      <c r="J18" s="875">
        <v>0</v>
      </c>
      <c r="K18" s="875">
        <v>0</v>
      </c>
      <c r="L18" s="875">
        <v>0</v>
      </c>
      <c r="M18" s="875">
        <v>0</v>
      </c>
      <c r="N18" s="875">
        <v>0</v>
      </c>
      <c r="O18" s="875">
        <v>0</v>
      </c>
      <c r="P18" s="875">
        <v>124.32805143</v>
      </c>
      <c r="Q18" s="875">
        <v>0</v>
      </c>
      <c r="R18" s="875">
        <v>0</v>
      </c>
      <c r="S18" s="875">
        <v>0</v>
      </c>
      <c r="T18" s="875">
        <v>0</v>
      </c>
      <c r="U18" s="2"/>
    </row>
    <row r="19" spans="2:21" ht="27.85" hidden="1" customHeight="1">
      <c r="B19" s="2"/>
      <c r="C19" s="918">
        <v>6</v>
      </c>
      <c r="D19" s="959" t="s">
        <v>1899</v>
      </c>
      <c r="E19" s="875">
        <v>4.2319971799999996</v>
      </c>
      <c r="F19" s="875">
        <v>0</v>
      </c>
      <c r="G19" s="875">
        <v>0</v>
      </c>
      <c r="H19" s="961"/>
      <c r="I19" s="875">
        <v>0</v>
      </c>
      <c r="J19" s="875">
        <v>0</v>
      </c>
      <c r="K19" s="875">
        <v>0</v>
      </c>
      <c r="L19" s="875">
        <v>0</v>
      </c>
      <c r="M19" s="961"/>
      <c r="N19" s="875">
        <v>0</v>
      </c>
      <c r="O19" s="875">
        <v>0</v>
      </c>
      <c r="P19" s="875">
        <v>0</v>
      </c>
      <c r="Q19" s="875">
        <v>0</v>
      </c>
      <c r="R19" s="961"/>
      <c r="S19" s="875">
        <v>0</v>
      </c>
      <c r="T19" s="875">
        <v>0</v>
      </c>
      <c r="U19" s="2"/>
    </row>
    <row r="20" spans="2:21" ht="27.85" hidden="1" customHeight="1">
      <c r="B20" s="2"/>
      <c r="C20" s="918">
        <v>7</v>
      </c>
      <c r="D20" s="959" t="s">
        <v>1900</v>
      </c>
      <c r="E20" s="875">
        <v>519.2095096999999</v>
      </c>
      <c r="F20" s="875">
        <v>0.90789144999999993</v>
      </c>
      <c r="G20" s="875">
        <v>0</v>
      </c>
      <c r="H20" s="875">
        <v>0</v>
      </c>
      <c r="I20" s="875">
        <v>0</v>
      </c>
      <c r="J20" s="875">
        <v>0</v>
      </c>
      <c r="K20" s="875">
        <v>0</v>
      </c>
      <c r="L20" s="875">
        <v>0</v>
      </c>
      <c r="M20" s="875">
        <v>0</v>
      </c>
      <c r="N20" s="875">
        <v>0</v>
      </c>
      <c r="O20" s="875">
        <v>0</v>
      </c>
      <c r="P20" s="875">
        <v>0.90789144999999993</v>
      </c>
      <c r="Q20" s="875">
        <v>0</v>
      </c>
      <c r="R20" s="875">
        <v>0</v>
      </c>
      <c r="S20" s="875">
        <v>0</v>
      </c>
      <c r="T20" s="875">
        <v>0</v>
      </c>
      <c r="U20" s="2"/>
    </row>
    <row r="21" spans="2:21" ht="27.85" hidden="1" customHeight="1">
      <c r="B21" s="2"/>
      <c r="C21" s="918">
        <v>8</v>
      </c>
      <c r="D21" s="959" t="s">
        <v>1901</v>
      </c>
      <c r="E21" s="875">
        <v>0</v>
      </c>
      <c r="F21" s="875">
        <v>0</v>
      </c>
      <c r="G21" s="875">
        <v>0</v>
      </c>
      <c r="H21" s="875">
        <v>0</v>
      </c>
      <c r="I21" s="875">
        <v>0</v>
      </c>
      <c r="J21" s="875">
        <v>0</v>
      </c>
      <c r="K21" s="875">
        <v>0</v>
      </c>
      <c r="L21" s="875">
        <v>0</v>
      </c>
      <c r="M21" s="875">
        <v>0</v>
      </c>
      <c r="N21" s="875">
        <v>0</v>
      </c>
      <c r="O21" s="875">
        <v>0</v>
      </c>
      <c r="P21" s="875">
        <v>0</v>
      </c>
      <c r="Q21" s="875">
        <v>0</v>
      </c>
      <c r="R21" s="875">
        <v>0</v>
      </c>
      <c r="S21" s="875">
        <v>0</v>
      </c>
      <c r="T21" s="875">
        <v>0</v>
      </c>
    </row>
    <row r="22" spans="2:21" ht="27.85" hidden="1" customHeight="1">
      <c r="B22" s="2"/>
      <c r="C22" s="918">
        <v>9</v>
      </c>
      <c r="D22" s="959" t="s">
        <v>1902</v>
      </c>
      <c r="E22" s="875">
        <v>0</v>
      </c>
      <c r="F22" s="875">
        <v>0</v>
      </c>
      <c r="G22" s="875">
        <v>0</v>
      </c>
      <c r="H22" s="875">
        <v>0</v>
      </c>
      <c r="I22" s="875">
        <v>0</v>
      </c>
      <c r="J22" s="875">
        <v>0</v>
      </c>
      <c r="K22" s="875">
        <v>0</v>
      </c>
      <c r="L22" s="875">
        <v>0</v>
      </c>
      <c r="M22" s="875">
        <v>0</v>
      </c>
      <c r="N22" s="875">
        <v>0</v>
      </c>
      <c r="O22" s="875">
        <v>0</v>
      </c>
      <c r="P22" s="875">
        <v>0</v>
      </c>
      <c r="Q22" s="875">
        <v>0</v>
      </c>
      <c r="R22" s="875">
        <v>0</v>
      </c>
      <c r="S22" s="875">
        <v>0</v>
      </c>
      <c r="T22" s="875">
        <v>0</v>
      </c>
    </row>
    <row r="23" spans="2:21" ht="27.85" hidden="1" customHeight="1">
      <c r="B23" s="2"/>
      <c r="C23" s="918">
        <v>10</v>
      </c>
      <c r="D23" s="959" t="s">
        <v>1903</v>
      </c>
      <c r="E23" s="875">
        <v>0</v>
      </c>
      <c r="F23" s="875">
        <v>0</v>
      </c>
      <c r="G23" s="875">
        <v>0</v>
      </c>
      <c r="H23" s="875">
        <v>0</v>
      </c>
      <c r="I23" s="875">
        <v>0</v>
      </c>
      <c r="J23" s="875">
        <v>0</v>
      </c>
      <c r="K23" s="875">
        <v>0</v>
      </c>
      <c r="L23" s="875">
        <v>0</v>
      </c>
      <c r="M23" s="875">
        <v>0</v>
      </c>
      <c r="N23" s="875">
        <v>0</v>
      </c>
      <c r="O23" s="875">
        <v>0</v>
      </c>
      <c r="P23" s="875">
        <v>0</v>
      </c>
      <c r="Q23" s="875">
        <v>0</v>
      </c>
      <c r="R23" s="875">
        <v>0</v>
      </c>
      <c r="S23" s="875">
        <v>0</v>
      </c>
      <c r="T23" s="875">
        <v>0</v>
      </c>
    </row>
    <row r="24" spans="2:21" ht="27.85" hidden="1" customHeight="1">
      <c r="B24" s="2"/>
      <c r="C24" s="918">
        <v>11</v>
      </c>
      <c r="D24" s="959" t="s">
        <v>1904</v>
      </c>
      <c r="E24" s="875">
        <v>0</v>
      </c>
      <c r="F24" s="875">
        <v>0</v>
      </c>
      <c r="G24" s="875">
        <v>0</v>
      </c>
      <c r="H24" s="961"/>
      <c r="I24" s="875">
        <v>0</v>
      </c>
      <c r="J24" s="875">
        <v>0</v>
      </c>
      <c r="K24" s="875">
        <v>0</v>
      </c>
      <c r="L24" s="875">
        <v>0</v>
      </c>
      <c r="M24" s="961"/>
      <c r="N24" s="875">
        <v>0</v>
      </c>
      <c r="O24" s="875">
        <v>0</v>
      </c>
      <c r="P24" s="875">
        <v>0</v>
      </c>
      <c r="Q24" s="875">
        <v>0</v>
      </c>
      <c r="R24" s="961"/>
      <c r="S24" s="875">
        <v>0</v>
      </c>
      <c r="T24" s="875">
        <v>0</v>
      </c>
    </row>
    <row r="25" spans="2:21" ht="27.85" hidden="1" customHeight="1">
      <c r="B25" s="2"/>
      <c r="C25" s="918">
        <v>12</v>
      </c>
      <c r="D25" s="959" t="s">
        <v>1905</v>
      </c>
      <c r="E25" s="875">
        <v>34.857281280000002</v>
      </c>
      <c r="F25" s="875">
        <v>0</v>
      </c>
      <c r="G25" s="875">
        <v>0</v>
      </c>
      <c r="H25" s="875">
        <v>0</v>
      </c>
      <c r="I25" s="875">
        <v>0</v>
      </c>
      <c r="J25" s="875">
        <v>0</v>
      </c>
      <c r="K25" s="875">
        <v>0</v>
      </c>
      <c r="L25" s="875">
        <v>0</v>
      </c>
      <c r="M25" s="875">
        <v>0</v>
      </c>
      <c r="N25" s="875">
        <v>0</v>
      </c>
      <c r="O25" s="875">
        <v>0</v>
      </c>
      <c r="P25" s="875">
        <v>0</v>
      </c>
      <c r="Q25" s="875">
        <v>0</v>
      </c>
      <c r="R25" s="875">
        <v>0</v>
      </c>
      <c r="S25" s="875">
        <v>0</v>
      </c>
      <c r="T25" s="875">
        <v>0</v>
      </c>
    </row>
    <row r="26" spans="2:21" ht="27.85" hidden="1" customHeight="1">
      <c r="B26" s="2"/>
      <c r="C26" s="918">
        <v>13</v>
      </c>
      <c r="D26" s="959" t="s">
        <v>1902</v>
      </c>
      <c r="E26" s="875">
        <v>34.857281280000002</v>
      </c>
      <c r="F26" s="875">
        <v>0</v>
      </c>
      <c r="G26" s="875">
        <v>0</v>
      </c>
      <c r="H26" s="875">
        <v>0</v>
      </c>
      <c r="I26" s="875">
        <v>0</v>
      </c>
      <c r="J26" s="875">
        <v>0</v>
      </c>
      <c r="K26" s="875">
        <v>0</v>
      </c>
      <c r="L26" s="875">
        <v>0</v>
      </c>
      <c r="M26" s="875">
        <v>0</v>
      </c>
      <c r="N26" s="875">
        <v>0</v>
      </c>
      <c r="O26" s="875">
        <v>0</v>
      </c>
      <c r="P26" s="875">
        <v>0</v>
      </c>
      <c r="Q26" s="875">
        <v>0</v>
      </c>
      <c r="R26" s="875">
        <v>0</v>
      </c>
      <c r="S26" s="875">
        <v>0</v>
      </c>
      <c r="T26" s="875">
        <v>0</v>
      </c>
    </row>
    <row r="27" spans="2:21" ht="27.85" hidden="1" customHeight="1">
      <c r="B27" s="2"/>
      <c r="C27" s="918">
        <v>14</v>
      </c>
      <c r="D27" s="959" t="s">
        <v>1903</v>
      </c>
      <c r="E27" s="875">
        <v>0</v>
      </c>
      <c r="F27" s="875">
        <v>0</v>
      </c>
      <c r="G27" s="875">
        <v>0</v>
      </c>
      <c r="H27" s="875">
        <v>0</v>
      </c>
      <c r="I27" s="875">
        <v>0</v>
      </c>
      <c r="J27" s="875">
        <v>0</v>
      </c>
      <c r="K27" s="875">
        <v>0</v>
      </c>
      <c r="L27" s="875">
        <v>0</v>
      </c>
      <c r="M27" s="875">
        <v>0</v>
      </c>
      <c r="N27" s="875">
        <v>0</v>
      </c>
      <c r="O27" s="875">
        <v>0</v>
      </c>
      <c r="P27" s="875">
        <v>0</v>
      </c>
      <c r="Q27" s="875">
        <v>0</v>
      </c>
      <c r="R27" s="875">
        <v>0</v>
      </c>
      <c r="S27" s="875">
        <v>0</v>
      </c>
      <c r="T27" s="875">
        <v>0</v>
      </c>
    </row>
    <row r="28" spans="2:21" ht="27.85" hidden="1" customHeight="1">
      <c r="B28" s="2"/>
      <c r="C28" s="918">
        <v>15</v>
      </c>
      <c r="D28" s="959" t="s">
        <v>1904</v>
      </c>
      <c r="E28" s="875">
        <v>0</v>
      </c>
      <c r="F28" s="875">
        <v>0</v>
      </c>
      <c r="G28" s="875">
        <v>0</v>
      </c>
      <c r="H28" s="961"/>
      <c r="I28" s="875">
        <v>0</v>
      </c>
      <c r="J28" s="875">
        <v>0</v>
      </c>
      <c r="K28" s="875">
        <v>0</v>
      </c>
      <c r="L28" s="875">
        <v>0</v>
      </c>
      <c r="M28" s="961"/>
      <c r="N28" s="875">
        <v>0</v>
      </c>
      <c r="O28" s="875">
        <v>0</v>
      </c>
      <c r="P28" s="875">
        <v>0</v>
      </c>
      <c r="Q28" s="875">
        <v>0</v>
      </c>
      <c r="R28" s="961"/>
      <c r="S28" s="875">
        <v>0</v>
      </c>
      <c r="T28" s="875">
        <v>0</v>
      </c>
    </row>
    <row r="29" spans="2:21" ht="27.85" hidden="1" customHeight="1">
      <c r="B29" s="2"/>
      <c r="C29" s="918">
        <v>16</v>
      </c>
      <c r="D29" s="959" t="s">
        <v>1906</v>
      </c>
      <c r="E29" s="875">
        <v>484.35222841999996</v>
      </c>
      <c r="F29" s="875">
        <v>0.90789144999999993</v>
      </c>
      <c r="G29" s="875">
        <v>0</v>
      </c>
      <c r="H29" s="875">
        <v>0</v>
      </c>
      <c r="I29" s="875">
        <v>0</v>
      </c>
      <c r="J29" s="875">
        <v>0</v>
      </c>
      <c r="K29" s="875">
        <v>0</v>
      </c>
      <c r="L29" s="875">
        <v>0</v>
      </c>
      <c r="M29" s="875">
        <v>0</v>
      </c>
      <c r="N29" s="875">
        <v>0</v>
      </c>
      <c r="O29" s="875">
        <v>0</v>
      </c>
      <c r="P29" s="875">
        <v>0.90789144999999993</v>
      </c>
      <c r="Q29" s="875">
        <v>0</v>
      </c>
      <c r="R29" s="875">
        <v>0</v>
      </c>
      <c r="S29" s="875">
        <v>0</v>
      </c>
      <c r="T29" s="875">
        <v>0</v>
      </c>
    </row>
    <row r="30" spans="2:21" ht="27.85" hidden="1" customHeight="1">
      <c r="B30" s="2"/>
      <c r="C30" s="918">
        <v>17</v>
      </c>
      <c r="D30" s="959" t="s">
        <v>1902</v>
      </c>
      <c r="E30" s="875">
        <v>112.74596842</v>
      </c>
      <c r="F30" s="875">
        <v>0.90789144999999993</v>
      </c>
      <c r="G30" s="875">
        <v>0</v>
      </c>
      <c r="H30" s="875">
        <v>0</v>
      </c>
      <c r="I30" s="875">
        <v>0</v>
      </c>
      <c r="J30" s="875">
        <v>0</v>
      </c>
      <c r="K30" s="875">
        <v>0</v>
      </c>
      <c r="L30" s="875">
        <v>0</v>
      </c>
      <c r="M30" s="875">
        <v>0</v>
      </c>
      <c r="N30" s="875">
        <v>0</v>
      </c>
      <c r="O30" s="875">
        <v>0</v>
      </c>
      <c r="P30" s="875">
        <v>0.90789144999999993</v>
      </c>
      <c r="Q30" s="875">
        <v>0</v>
      </c>
      <c r="R30" s="875">
        <v>0</v>
      </c>
      <c r="S30" s="875">
        <v>0</v>
      </c>
      <c r="T30" s="875">
        <v>0</v>
      </c>
    </row>
    <row r="31" spans="2:21" ht="27.85" hidden="1" customHeight="1">
      <c r="B31" s="2"/>
      <c r="C31" s="918">
        <v>18</v>
      </c>
      <c r="D31" s="959" t="s">
        <v>1903</v>
      </c>
      <c r="E31" s="875">
        <v>0</v>
      </c>
      <c r="F31" s="875">
        <v>0</v>
      </c>
      <c r="G31" s="875">
        <v>0</v>
      </c>
      <c r="H31" s="875">
        <v>0</v>
      </c>
      <c r="I31" s="875">
        <v>0</v>
      </c>
      <c r="J31" s="875">
        <v>0</v>
      </c>
      <c r="K31" s="875">
        <v>0</v>
      </c>
      <c r="L31" s="875">
        <v>0</v>
      </c>
      <c r="M31" s="875">
        <v>0</v>
      </c>
      <c r="N31" s="875">
        <v>0</v>
      </c>
      <c r="O31" s="875">
        <v>0</v>
      </c>
      <c r="P31" s="875">
        <v>0</v>
      </c>
      <c r="Q31" s="875">
        <v>0</v>
      </c>
      <c r="R31" s="875">
        <v>0</v>
      </c>
      <c r="S31" s="875">
        <v>0</v>
      </c>
      <c r="T31" s="875">
        <v>0</v>
      </c>
    </row>
    <row r="32" spans="2:21" ht="27.85" hidden="1" customHeight="1">
      <c r="B32" s="2"/>
      <c r="C32" s="918">
        <v>19</v>
      </c>
      <c r="D32" s="959" t="s">
        <v>1904</v>
      </c>
      <c r="E32" s="875">
        <v>371.60626000000002</v>
      </c>
      <c r="F32" s="875">
        <v>0</v>
      </c>
      <c r="G32" s="875">
        <v>0</v>
      </c>
      <c r="H32" s="961"/>
      <c r="I32" s="875">
        <v>0</v>
      </c>
      <c r="J32" s="875">
        <v>0</v>
      </c>
      <c r="K32" s="875">
        <v>0</v>
      </c>
      <c r="L32" s="875">
        <v>0</v>
      </c>
      <c r="M32" s="961"/>
      <c r="N32" s="875">
        <v>0</v>
      </c>
      <c r="O32" s="875">
        <v>0</v>
      </c>
      <c r="P32" s="875">
        <v>0</v>
      </c>
      <c r="Q32" s="875">
        <v>0</v>
      </c>
      <c r="R32" s="961"/>
      <c r="S32" s="875">
        <v>0</v>
      </c>
      <c r="T32" s="875">
        <v>0</v>
      </c>
    </row>
    <row r="33" spans="2:20" ht="27.85" hidden="1" customHeight="1">
      <c r="B33" s="2"/>
      <c r="C33" s="918">
        <v>20</v>
      </c>
      <c r="D33" s="958" t="s">
        <v>1907</v>
      </c>
      <c r="E33" s="875">
        <v>3090.3896075900002</v>
      </c>
      <c r="F33" s="875">
        <v>1480.1582461099999</v>
      </c>
      <c r="G33" s="875">
        <v>1150.76716493</v>
      </c>
      <c r="H33" s="875">
        <v>996.65014669000004</v>
      </c>
      <c r="I33" s="875">
        <v>20.871993530000001</v>
      </c>
      <c r="J33" s="875">
        <v>150.94826402999999</v>
      </c>
      <c r="K33" s="875">
        <v>42.337739999999997</v>
      </c>
      <c r="L33" s="875">
        <v>19.107948789999998</v>
      </c>
      <c r="M33" s="875">
        <v>0</v>
      </c>
      <c r="N33" s="875">
        <v>0</v>
      </c>
      <c r="O33" s="875">
        <v>17.365556229999999</v>
      </c>
      <c r="P33" s="875">
        <v>1522.4959861099999</v>
      </c>
      <c r="Q33" s="875">
        <v>1169.8751137199999</v>
      </c>
      <c r="R33" s="875">
        <v>996.65014669000004</v>
      </c>
      <c r="S33" s="875">
        <v>20.871993530000001</v>
      </c>
      <c r="T33" s="875">
        <v>168.31382026</v>
      </c>
    </row>
    <row r="34" spans="2:20" ht="27.85" hidden="1" customHeight="1">
      <c r="B34" s="2"/>
      <c r="C34" s="918">
        <v>21</v>
      </c>
      <c r="D34" s="959" t="s">
        <v>1908</v>
      </c>
      <c r="E34" s="875">
        <v>3060.7537176700002</v>
      </c>
      <c r="F34" s="875">
        <v>1456.87628836</v>
      </c>
      <c r="G34" s="875">
        <v>1150.76716493</v>
      </c>
      <c r="H34" s="875">
        <v>996.65014669000004</v>
      </c>
      <c r="I34" s="875">
        <v>20.871993530000001</v>
      </c>
      <c r="J34" s="875">
        <v>150.94826402999999</v>
      </c>
      <c r="K34" s="875">
        <v>42.337739999999997</v>
      </c>
      <c r="L34" s="875">
        <v>19.107948789999998</v>
      </c>
      <c r="M34" s="875">
        <v>0</v>
      </c>
      <c r="N34" s="875">
        <v>0</v>
      </c>
      <c r="O34" s="875">
        <v>17.365556229999999</v>
      </c>
      <c r="P34" s="875">
        <v>1499.2140283599999</v>
      </c>
      <c r="Q34" s="875">
        <v>1169.8751137199999</v>
      </c>
      <c r="R34" s="875">
        <v>996.65014669000004</v>
      </c>
      <c r="S34" s="875">
        <v>20.871993530000001</v>
      </c>
      <c r="T34" s="875">
        <v>168.31382026</v>
      </c>
    </row>
    <row r="35" spans="2:20" ht="27.85" hidden="1" customHeight="1">
      <c r="B35" s="2"/>
      <c r="C35" s="918">
        <v>22</v>
      </c>
      <c r="D35" s="959" t="s">
        <v>1909</v>
      </c>
      <c r="E35" s="875">
        <v>29.63588992</v>
      </c>
      <c r="F35" s="875">
        <v>23.28195775</v>
      </c>
      <c r="G35" s="875">
        <v>0</v>
      </c>
      <c r="H35" s="875">
        <v>0</v>
      </c>
      <c r="I35" s="875">
        <v>0</v>
      </c>
      <c r="J35" s="875">
        <v>0</v>
      </c>
      <c r="K35" s="875">
        <v>0</v>
      </c>
      <c r="L35" s="875">
        <v>0</v>
      </c>
      <c r="M35" s="875">
        <v>0</v>
      </c>
      <c r="N35" s="875">
        <v>0</v>
      </c>
      <c r="O35" s="875">
        <v>0</v>
      </c>
      <c r="P35" s="875">
        <v>23.28195775</v>
      </c>
      <c r="Q35" s="875">
        <v>0</v>
      </c>
      <c r="R35" s="875">
        <v>0</v>
      </c>
      <c r="S35" s="875">
        <v>0</v>
      </c>
      <c r="T35" s="875">
        <v>0</v>
      </c>
    </row>
    <row r="36" spans="2:20" ht="27.85" hidden="1" customHeight="1">
      <c r="B36" s="2"/>
      <c r="C36" s="918">
        <v>23</v>
      </c>
      <c r="D36" s="959" t="s">
        <v>1910</v>
      </c>
      <c r="E36" s="875">
        <v>0</v>
      </c>
      <c r="F36" s="875">
        <v>0</v>
      </c>
      <c r="G36" s="875">
        <v>0</v>
      </c>
      <c r="H36" s="961"/>
      <c r="I36" s="875">
        <v>0</v>
      </c>
      <c r="J36" s="875">
        <v>0</v>
      </c>
      <c r="K36" s="875">
        <v>0</v>
      </c>
      <c r="L36" s="875">
        <v>0</v>
      </c>
      <c r="M36" s="962"/>
      <c r="N36" s="875">
        <v>0</v>
      </c>
      <c r="O36" s="875">
        <v>0</v>
      </c>
      <c r="P36" s="875">
        <v>0</v>
      </c>
      <c r="Q36" s="875">
        <v>0</v>
      </c>
      <c r="R36" s="961"/>
      <c r="S36" s="875">
        <v>0</v>
      </c>
      <c r="T36" s="875">
        <v>0</v>
      </c>
    </row>
    <row r="37" spans="2:20" ht="27.85" hidden="1" customHeight="1">
      <c r="B37" s="2"/>
      <c r="C37" s="918">
        <v>24</v>
      </c>
      <c r="D37" s="958" t="s">
        <v>1911</v>
      </c>
      <c r="E37" s="875">
        <v>16618.437888659999</v>
      </c>
      <c r="F37" s="875">
        <v>16618.437888659999</v>
      </c>
      <c r="G37" s="875">
        <v>608.31644459000006</v>
      </c>
      <c r="H37" s="875">
        <v>579.95548334</v>
      </c>
      <c r="I37" s="875">
        <v>0</v>
      </c>
      <c r="J37" s="875">
        <v>0</v>
      </c>
      <c r="K37" s="962"/>
      <c r="L37" s="962"/>
      <c r="M37" s="962"/>
      <c r="N37" s="962"/>
      <c r="O37" s="962"/>
      <c r="P37" s="875">
        <v>16618.437888659999</v>
      </c>
      <c r="Q37" s="875">
        <v>608.31644459000006</v>
      </c>
      <c r="R37" s="875">
        <v>579.95548334</v>
      </c>
      <c r="S37" s="875">
        <v>0</v>
      </c>
      <c r="T37" s="875">
        <v>0</v>
      </c>
    </row>
    <row r="38" spans="2:20" ht="27.85" hidden="1" customHeight="1">
      <c r="B38" s="2"/>
      <c r="C38" s="918">
        <v>25</v>
      </c>
      <c r="D38" s="959" t="s">
        <v>1912</v>
      </c>
      <c r="E38" s="875">
        <v>15877.373096470001</v>
      </c>
      <c r="F38" s="875">
        <v>15877.373096470001</v>
      </c>
      <c r="G38" s="875">
        <v>608.31644459000006</v>
      </c>
      <c r="H38" s="875">
        <v>579.95548334</v>
      </c>
      <c r="I38" s="875">
        <v>0</v>
      </c>
      <c r="J38" s="875">
        <v>0</v>
      </c>
      <c r="K38" s="962"/>
      <c r="L38" s="962"/>
      <c r="M38" s="962"/>
      <c r="N38" s="962"/>
      <c r="O38" s="962"/>
      <c r="P38" s="875">
        <v>15877.373096470001</v>
      </c>
      <c r="Q38" s="875">
        <v>608.31644459000006</v>
      </c>
      <c r="R38" s="875">
        <v>579.95548334</v>
      </c>
      <c r="S38" s="875">
        <v>0</v>
      </c>
      <c r="T38" s="875">
        <v>0</v>
      </c>
    </row>
    <row r="39" spans="2:20" ht="27.85" hidden="1" customHeight="1">
      <c r="C39" s="918">
        <v>26</v>
      </c>
      <c r="D39" s="959" t="s">
        <v>1913</v>
      </c>
      <c r="E39" s="875">
        <v>380.70166655999998</v>
      </c>
      <c r="F39" s="875">
        <v>380.70166655999998</v>
      </c>
      <c r="G39" s="875">
        <v>0</v>
      </c>
      <c r="H39" s="875">
        <v>0</v>
      </c>
      <c r="I39" s="875">
        <v>0</v>
      </c>
      <c r="J39" s="875">
        <v>0</v>
      </c>
      <c r="K39" s="962"/>
      <c r="L39" s="962"/>
      <c r="M39" s="962"/>
      <c r="N39" s="962"/>
      <c r="O39" s="962"/>
      <c r="P39" s="875">
        <v>380.70166655999998</v>
      </c>
      <c r="Q39" s="875">
        <v>0</v>
      </c>
      <c r="R39" s="875">
        <v>0</v>
      </c>
      <c r="S39" s="875">
        <v>0</v>
      </c>
      <c r="T39" s="875">
        <v>0</v>
      </c>
    </row>
    <row r="40" spans="2:20" ht="27.85" hidden="1" customHeight="1">
      <c r="C40" s="918">
        <v>27</v>
      </c>
      <c r="D40" s="959" t="s">
        <v>1914</v>
      </c>
      <c r="E40" s="875">
        <v>360.36312563000001</v>
      </c>
      <c r="F40" s="875">
        <v>360.36312563000001</v>
      </c>
      <c r="G40" s="875">
        <v>0</v>
      </c>
      <c r="H40" s="875">
        <v>0</v>
      </c>
      <c r="I40" s="875">
        <v>0</v>
      </c>
      <c r="J40" s="875">
        <v>0</v>
      </c>
      <c r="K40" s="962"/>
      <c r="L40" s="962"/>
      <c r="M40" s="962"/>
      <c r="N40" s="962"/>
      <c r="O40" s="962"/>
      <c r="P40" s="875">
        <v>360.36312563000001</v>
      </c>
      <c r="Q40" s="875">
        <v>0</v>
      </c>
      <c r="R40" s="875">
        <v>0</v>
      </c>
      <c r="S40" s="875">
        <v>0</v>
      </c>
      <c r="T40" s="875">
        <v>0</v>
      </c>
    </row>
    <row r="41" spans="2:20" ht="27.85" hidden="1" customHeight="1">
      <c r="C41" s="918">
        <v>28</v>
      </c>
      <c r="D41" s="958" t="s">
        <v>1915</v>
      </c>
      <c r="E41" s="875">
        <v>8.5679201000000003</v>
      </c>
      <c r="F41" s="875">
        <v>0</v>
      </c>
      <c r="G41" s="875">
        <v>0</v>
      </c>
      <c r="H41" s="875">
        <v>0</v>
      </c>
      <c r="I41" s="875">
        <v>0</v>
      </c>
      <c r="J41" s="875">
        <v>0</v>
      </c>
      <c r="K41" s="875">
        <v>0</v>
      </c>
      <c r="L41" s="875">
        <v>0</v>
      </c>
      <c r="M41" s="875">
        <v>0</v>
      </c>
      <c r="N41" s="875">
        <v>0</v>
      </c>
      <c r="O41" s="875">
        <v>0</v>
      </c>
      <c r="P41" s="875">
        <v>0</v>
      </c>
      <c r="Q41" s="875">
        <v>0</v>
      </c>
      <c r="R41" s="875">
        <v>0</v>
      </c>
      <c r="S41" s="875">
        <v>0</v>
      </c>
      <c r="T41" s="875">
        <v>0</v>
      </c>
    </row>
    <row r="42" spans="2:20" ht="27.85" hidden="1" customHeight="1">
      <c r="C42" s="918">
        <v>29</v>
      </c>
      <c r="D42" s="959" t="s">
        <v>1916</v>
      </c>
      <c r="E42" s="875">
        <v>0</v>
      </c>
      <c r="F42" s="875">
        <v>0</v>
      </c>
      <c r="G42" s="875">
        <v>0</v>
      </c>
      <c r="H42" s="875">
        <v>0</v>
      </c>
      <c r="I42" s="875">
        <v>0</v>
      </c>
      <c r="J42" s="875">
        <v>0</v>
      </c>
      <c r="K42" s="875">
        <v>0</v>
      </c>
      <c r="L42" s="875">
        <v>0</v>
      </c>
      <c r="M42" s="875">
        <v>0</v>
      </c>
      <c r="N42" s="875">
        <v>0</v>
      </c>
      <c r="O42" s="875">
        <v>0</v>
      </c>
      <c r="P42" s="875">
        <v>0</v>
      </c>
      <c r="Q42" s="875">
        <v>0</v>
      </c>
      <c r="R42" s="875">
        <v>0</v>
      </c>
      <c r="S42" s="875">
        <v>0</v>
      </c>
      <c r="T42" s="875">
        <v>0</v>
      </c>
    </row>
    <row r="43" spans="2:20" ht="27.85" hidden="1" customHeight="1">
      <c r="C43" s="918">
        <v>30</v>
      </c>
      <c r="D43" s="959" t="s">
        <v>1917</v>
      </c>
      <c r="E43" s="875">
        <v>8.5679201000000003</v>
      </c>
      <c r="F43" s="875">
        <v>0</v>
      </c>
      <c r="G43" s="875">
        <v>0</v>
      </c>
      <c r="H43" s="875">
        <v>0</v>
      </c>
      <c r="I43" s="875">
        <v>0</v>
      </c>
      <c r="J43" s="875">
        <v>0</v>
      </c>
      <c r="K43" s="875">
        <v>0</v>
      </c>
      <c r="L43" s="875">
        <v>0</v>
      </c>
      <c r="M43" s="875">
        <v>0</v>
      </c>
      <c r="N43" s="875">
        <v>0</v>
      </c>
      <c r="O43" s="875">
        <v>0</v>
      </c>
      <c r="P43" s="875">
        <v>0</v>
      </c>
      <c r="Q43" s="875">
        <v>0</v>
      </c>
      <c r="R43" s="875">
        <v>0</v>
      </c>
      <c r="S43" s="875">
        <v>0</v>
      </c>
      <c r="T43" s="875">
        <v>0</v>
      </c>
    </row>
    <row r="44" spans="2:20" ht="27.85" hidden="1" customHeight="1">
      <c r="C44" s="918">
        <v>31</v>
      </c>
      <c r="D44" s="957" t="s">
        <v>1918</v>
      </c>
      <c r="E44" s="875">
        <v>383.99400900000001</v>
      </c>
      <c r="F44" s="875">
        <v>245.65166382999999</v>
      </c>
      <c r="G44" s="875">
        <v>0.49913384000000005</v>
      </c>
      <c r="H44" s="875">
        <v>0</v>
      </c>
      <c r="I44" s="875">
        <v>0</v>
      </c>
      <c r="J44" s="875">
        <v>0</v>
      </c>
      <c r="K44" s="875">
        <v>0</v>
      </c>
      <c r="L44" s="875">
        <v>0</v>
      </c>
      <c r="M44" s="875">
        <v>0</v>
      </c>
      <c r="N44" s="875">
        <v>0</v>
      </c>
      <c r="O44" s="875">
        <v>0</v>
      </c>
      <c r="P44" s="875">
        <v>245.65166382999999</v>
      </c>
      <c r="Q44" s="875">
        <v>0.49913384000000005</v>
      </c>
      <c r="R44" s="875">
        <v>0</v>
      </c>
      <c r="S44" s="875">
        <v>0</v>
      </c>
      <c r="T44" s="875">
        <v>0</v>
      </c>
    </row>
    <row r="45" spans="2:20" ht="33.4" hidden="1" customHeight="1">
      <c r="C45" s="918">
        <v>32</v>
      </c>
      <c r="D45" s="958" t="s">
        <v>1919</v>
      </c>
      <c r="E45" s="875">
        <v>21253.711588150003</v>
      </c>
      <c r="F45" s="875">
        <v>18562.789026989998</v>
      </c>
      <c r="G45" s="875">
        <v>1759.58274336</v>
      </c>
      <c r="H45" s="875">
        <v>1576.6056300299999</v>
      </c>
      <c r="I45" s="875">
        <v>20.871993530000001</v>
      </c>
      <c r="J45" s="875">
        <v>150.94826402999999</v>
      </c>
      <c r="K45" s="875">
        <v>42.337739999999997</v>
      </c>
      <c r="L45" s="875">
        <v>19.107948789999998</v>
      </c>
      <c r="M45" s="875">
        <v>0</v>
      </c>
      <c r="N45" s="875">
        <v>0</v>
      </c>
      <c r="O45" s="875">
        <v>17.365556229999999</v>
      </c>
      <c r="P45" s="875">
        <v>18605.126766989997</v>
      </c>
      <c r="Q45" s="875">
        <v>1778.6906921500001</v>
      </c>
      <c r="R45" s="875">
        <v>1576.6056300299999</v>
      </c>
      <c r="S45" s="875">
        <v>20.871993530000001</v>
      </c>
      <c r="T45" s="875">
        <v>168.31382026</v>
      </c>
    </row>
    <row r="46" spans="2:20" ht="34.9" customHeight="1">
      <c r="C46" s="920"/>
      <c r="D46" s="938" t="s">
        <v>1920</v>
      </c>
      <c r="E46" s="940"/>
      <c r="F46" s="940"/>
      <c r="G46" s="940"/>
      <c r="H46" s="940"/>
      <c r="I46" s="940"/>
      <c r="J46" s="940"/>
      <c r="K46" s="940"/>
      <c r="L46" s="940"/>
      <c r="M46" s="940"/>
      <c r="N46" s="940"/>
      <c r="O46" s="940"/>
      <c r="P46" s="940"/>
      <c r="Q46" s="940"/>
      <c r="R46" s="940"/>
      <c r="S46" s="940"/>
      <c r="T46" s="940"/>
    </row>
    <row r="47" spans="2:20" ht="34.9" customHeight="1">
      <c r="C47" s="918">
        <v>33</v>
      </c>
      <c r="D47" s="960" t="s">
        <v>1921</v>
      </c>
      <c r="E47" s="875">
        <v>13498.58057199</v>
      </c>
      <c r="F47" s="919"/>
      <c r="G47" s="919"/>
      <c r="H47" s="919"/>
      <c r="I47" s="919"/>
      <c r="J47" s="919"/>
      <c r="K47" s="919"/>
      <c r="L47" s="919"/>
      <c r="M47" s="919"/>
      <c r="N47" s="919"/>
      <c r="O47" s="919"/>
      <c r="P47" s="919"/>
      <c r="Q47" s="919"/>
      <c r="R47" s="919"/>
      <c r="S47" s="919"/>
      <c r="T47" s="919"/>
    </row>
    <row r="48" spans="2:20" ht="34.9" customHeight="1">
      <c r="C48" s="918">
        <v>34</v>
      </c>
      <c r="D48" s="957" t="s">
        <v>1908</v>
      </c>
      <c r="E48" s="875">
        <v>13128.490557520001</v>
      </c>
      <c r="F48" s="919"/>
      <c r="G48" s="919"/>
      <c r="H48" s="919"/>
      <c r="I48" s="919"/>
      <c r="J48" s="919"/>
      <c r="K48" s="919"/>
      <c r="L48" s="919"/>
      <c r="M48" s="919"/>
      <c r="N48" s="919"/>
      <c r="O48" s="919"/>
      <c r="P48" s="919"/>
      <c r="Q48" s="919"/>
      <c r="R48" s="919"/>
      <c r="S48" s="919"/>
      <c r="T48" s="919"/>
    </row>
    <row r="49" spans="3:20" ht="34.9" customHeight="1">
      <c r="C49" s="918">
        <v>35</v>
      </c>
      <c r="D49" s="957" t="s">
        <v>1922</v>
      </c>
      <c r="E49" s="875">
        <v>39.420430689999996</v>
      </c>
      <c r="F49" s="919"/>
      <c r="G49" s="919"/>
      <c r="H49" s="919"/>
      <c r="I49" s="919"/>
      <c r="J49" s="919"/>
      <c r="K49" s="919"/>
      <c r="L49" s="919"/>
      <c r="M49" s="919"/>
      <c r="N49" s="919"/>
      <c r="O49" s="919"/>
      <c r="P49" s="919"/>
      <c r="Q49" s="919"/>
      <c r="R49" s="919"/>
      <c r="S49" s="919"/>
      <c r="T49" s="919"/>
    </row>
    <row r="50" spans="3:20" ht="34.9" customHeight="1">
      <c r="C50" s="918">
        <v>36</v>
      </c>
      <c r="D50" s="957" t="s">
        <v>1910</v>
      </c>
      <c r="E50" s="875">
        <v>330.66958377999998</v>
      </c>
      <c r="F50" s="919"/>
      <c r="G50" s="919"/>
      <c r="H50" s="919"/>
      <c r="I50" s="919"/>
      <c r="J50" s="919"/>
      <c r="K50" s="919"/>
      <c r="L50" s="919"/>
      <c r="M50" s="919"/>
      <c r="N50" s="919"/>
      <c r="O50" s="919"/>
      <c r="P50" s="919"/>
      <c r="Q50" s="919"/>
      <c r="R50" s="919"/>
      <c r="S50" s="919"/>
      <c r="T50" s="919"/>
    </row>
    <row r="51" spans="3:20" ht="34.9" customHeight="1">
      <c r="C51" s="918">
        <v>37</v>
      </c>
      <c r="D51" s="960" t="s">
        <v>1923</v>
      </c>
      <c r="E51" s="875">
        <v>1359.1783241099999</v>
      </c>
      <c r="F51" s="919"/>
      <c r="G51" s="919"/>
      <c r="H51" s="919"/>
      <c r="I51" s="919"/>
      <c r="J51" s="919"/>
      <c r="K51" s="919"/>
      <c r="L51" s="919"/>
      <c r="M51" s="919"/>
      <c r="N51" s="919"/>
      <c r="O51" s="919"/>
      <c r="P51" s="919"/>
      <c r="Q51" s="919"/>
      <c r="R51" s="919"/>
      <c r="S51" s="919"/>
      <c r="T51" s="919"/>
    </row>
    <row r="52" spans="3:20" ht="34.9" customHeight="1">
      <c r="C52" s="918">
        <v>38</v>
      </c>
      <c r="D52" s="957" t="s">
        <v>1908</v>
      </c>
      <c r="E52" s="875">
        <v>1247.43755143</v>
      </c>
      <c r="F52" s="919"/>
      <c r="G52" s="919"/>
      <c r="H52" s="919"/>
      <c r="I52" s="919"/>
      <c r="J52" s="919"/>
      <c r="K52" s="919"/>
      <c r="L52" s="919"/>
      <c r="M52" s="919"/>
      <c r="N52" s="919"/>
      <c r="O52" s="919"/>
      <c r="P52" s="919"/>
      <c r="Q52" s="919"/>
      <c r="R52" s="919"/>
      <c r="S52" s="919"/>
      <c r="T52" s="919"/>
    </row>
    <row r="53" spans="3:20" ht="34.9" customHeight="1">
      <c r="C53" s="918">
        <v>39</v>
      </c>
      <c r="D53" s="957" t="s">
        <v>1922</v>
      </c>
      <c r="E53" s="875">
        <v>111.74077268000001</v>
      </c>
      <c r="F53" s="919"/>
      <c r="G53" s="919"/>
      <c r="H53" s="919"/>
      <c r="I53" s="919"/>
      <c r="J53" s="919"/>
      <c r="K53" s="919"/>
      <c r="L53" s="919"/>
      <c r="M53" s="919"/>
      <c r="N53" s="919"/>
      <c r="O53" s="919"/>
      <c r="P53" s="919"/>
      <c r="Q53" s="919"/>
      <c r="R53" s="919"/>
      <c r="S53" s="919"/>
      <c r="T53" s="919"/>
    </row>
    <row r="54" spans="3:20" ht="34.9" customHeight="1">
      <c r="C54" s="918">
        <v>40</v>
      </c>
      <c r="D54" s="957" t="s">
        <v>1910</v>
      </c>
      <c r="E54" s="875">
        <v>0</v>
      </c>
      <c r="F54" s="919"/>
      <c r="G54" s="919"/>
      <c r="H54" s="919"/>
      <c r="I54" s="919"/>
      <c r="J54" s="919"/>
      <c r="K54" s="919"/>
      <c r="L54" s="919"/>
      <c r="M54" s="919"/>
      <c r="N54" s="919"/>
      <c r="O54" s="919"/>
      <c r="P54" s="919"/>
      <c r="Q54" s="919"/>
      <c r="R54" s="919"/>
      <c r="S54" s="919"/>
      <c r="T54" s="919"/>
    </row>
    <row r="55" spans="3:20" ht="34.9" customHeight="1">
      <c r="C55" s="918">
        <v>41</v>
      </c>
      <c r="D55" s="957" t="s">
        <v>1924</v>
      </c>
      <c r="E55" s="875">
        <v>561.25911155999995</v>
      </c>
      <c r="F55" s="919"/>
      <c r="G55" s="919"/>
      <c r="H55" s="919"/>
      <c r="I55" s="919"/>
      <c r="J55" s="919"/>
      <c r="K55" s="919"/>
      <c r="L55" s="919"/>
      <c r="M55" s="919"/>
      <c r="N55" s="919"/>
      <c r="O55" s="919"/>
      <c r="P55" s="919"/>
      <c r="Q55" s="919"/>
      <c r="R55" s="919"/>
      <c r="S55" s="919"/>
      <c r="T55" s="919"/>
    </row>
    <row r="56" spans="3:20" ht="34.9" customHeight="1">
      <c r="C56" s="918">
        <v>42</v>
      </c>
      <c r="D56" s="957" t="s">
        <v>1925</v>
      </c>
      <c r="E56" s="875">
        <v>342.07682487</v>
      </c>
      <c r="F56" s="919"/>
      <c r="G56" s="919"/>
      <c r="H56" s="919"/>
      <c r="I56" s="919"/>
      <c r="J56" s="919"/>
      <c r="K56" s="919"/>
      <c r="L56" s="919"/>
      <c r="M56" s="919"/>
      <c r="N56" s="919"/>
      <c r="O56" s="919"/>
      <c r="P56" s="919"/>
      <c r="Q56" s="919"/>
      <c r="R56" s="919"/>
      <c r="S56" s="919"/>
      <c r="T56" s="919"/>
    </row>
    <row r="57" spans="3:20" ht="34.9" customHeight="1">
      <c r="C57" s="918">
        <v>43</v>
      </c>
      <c r="D57" s="957" t="s">
        <v>1926</v>
      </c>
      <c r="E57" s="875">
        <v>193.90472436000002</v>
      </c>
      <c r="F57" s="919"/>
      <c r="G57" s="919"/>
      <c r="H57" s="919"/>
      <c r="I57" s="919"/>
      <c r="J57" s="919"/>
      <c r="K57" s="919"/>
      <c r="L57" s="919"/>
      <c r="M57" s="919"/>
      <c r="N57" s="919"/>
      <c r="O57" s="919"/>
      <c r="P57" s="919"/>
      <c r="Q57" s="919"/>
      <c r="R57" s="919"/>
      <c r="S57" s="919"/>
      <c r="T57" s="919"/>
    </row>
    <row r="58" spans="3:20" ht="34.9" customHeight="1">
      <c r="C58" s="918">
        <v>44</v>
      </c>
      <c r="D58" s="957" t="s">
        <v>1927</v>
      </c>
      <c r="E58" s="875">
        <v>18708.045204150003</v>
      </c>
      <c r="F58" s="919"/>
      <c r="G58" s="919"/>
      <c r="H58" s="919"/>
      <c r="I58" s="919"/>
      <c r="J58" s="919"/>
      <c r="K58" s="919"/>
      <c r="L58" s="919"/>
      <c r="M58" s="919"/>
      <c r="N58" s="919"/>
      <c r="O58" s="919"/>
      <c r="P58" s="919"/>
      <c r="Q58" s="919"/>
      <c r="R58" s="919"/>
      <c r="S58" s="919"/>
      <c r="T58" s="919"/>
    </row>
    <row r="59" spans="3:20" ht="34.9" customHeight="1">
      <c r="C59" s="918">
        <v>45</v>
      </c>
      <c r="D59" s="960" t="s">
        <v>1928</v>
      </c>
      <c r="E59" s="875">
        <v>55916.75634919</v>
      </c>
      <c r="F59" s="919"/>
      <c r="G59" s="919"/>
      <c r="H59" s="919"/>
      <c r="I59" s="919"/>
      <c r="J59" s="919"/>
      <c r="K59" s="919"/>
      <c r="L59" s="919"/>
      <c r="M59" s="919"/>
      <c r="N59" s="919"/>
      <c r="O59" s="919"/>
      <c r="P59" s="919"/>
      <c r="Q59" s="919"/>
      <c r="R59" s="919"/>
      <c r="S59" s="919"/>
      <c r="T59" s="919"/>
    </row>
    <row r="60" spans="3:20" ht="34.9" customHeight="1">
      <c r="C60" s="920"/>
      <c r="D60" s="938" t="s">
        <v>1973</v>
      </c>
      <c r="E60" s="963"/>
      <c r="F60" s="940"/>
      <c r="G60" s="940"/>
      <c r="H60" s="940"/>
      <c r="I60" s="940"/>
      <c r="J60" s="940"/>
      <c r="K60" s="940"/>
      <c r="L60" s="940"/>
      <c r="M60" s="940"/>
      <c r="N60" s="940"/>
      <c r="O60" s="940"/>
      <c r="P60" s="940"/>
      <c r="Q60" s="940"/>
      <c r="R60" s="940"/>
      <c r="S60" s="940"/>
      <c r="T60" s="940"/>
    </row>
    <row r="61" spans="3:20" ht="34.9" customHeight="1">
      <c r="C61" s="918">
        <v>46</v>
      </c>
      <c r="D61" s="957" t="s">
        <v>1929</v>
      </c>
      <c r="E61" s="875">
        <v>10905.50011789</v>
      </c>
      <c r="F61" s="919"/>
      <c r="G61" s="919"/>
      <c r="H61" s="919"/>
      <c r="I61" s="919"/>
      <c r="J61" s="919"/>
      <c r="K61" s="919"/>
      <c r="L61" s="919"/>
      <c r="M61" s="919"/>
      <c r="N61" s="919"/>
      <c r="O61" s="919"/>
      <c r="P61" s="919"/>
      <c r="Q61" s="919"/>
      <c r="R61" s="919"/>
      <c r="S61" s="919"/>
      <c r="T61" s="919"/>
    </row>
    <row r="62" spans="3:20" ht="34.9" customHeight="1">
      <c r="C62" s="918">
        <v>47</v>
      </c>
      <c r="D62" s="957" t="s">
        <v>1930</v>
      </c>
      <c r="E62" s="875">
        <v>7220.1378637700009</v>
      </c>
      <c r="F62" s="919"/>
      <c r="G62" s="919"/>
      <c r="H62" s="919"/>
      <c r="I62" s="919"/>
      <c r="J62" s="919"/>
      <c r="K62" s="919"/>
      <c r="L62" s="919"/>
      <c r="M62" s="919"/>
      <c r="N62" s="919"/>
      <c r="O62" s="919"/>
      <c r="P62" s="919"/>
      <c r="Q62" s="919"/>
      <c r="R62" s="919"/>
      <c r="S62" s="919"/>
      <c r="T62" s="919"/>
    </row>
    <row r="63" spans="3:20" ht="34.9" customHeight="1">
      <c r="C63" s="918">
        <v>48</v>
      </c>
      <c r="D63" s="957" t="s">
        <v>1931</v>
      </c>
      <c r="E63" s="875">
        <v>314.12399152</v>
      </c>
      <c r="F63" s="919"/>
      <c r="G63" s="919"/>
      <c r="H63" s="919"/>
      <c r="I63" s="919"/>
      <c r="J63" s="919"/>
      <c r="K63" s="919"/>
      <c r="L63" s="919"/>
      <c r="M63" s="919"/>
      <c r="N63" s="919"/>
      <c r="O63" s="919"/>
      <c r="P63" s="919"/>
      <c r="Q63" s="919"/>
      <c r="R63" s="919"/>
      <c r="S63" s="919"/>
      <c r="T63" s="919"/>
    </row>
    <row r="64" spans="3:20" ht="34.9" customHeight="1" thickBot="1">
      <c r="C64" s="918">
        <v>49</v>
      </c>
      <c r="D64" s="960" t="s">
        <v>1932</v>
      </c>
      <c r="E64" s="875">
        <v>18439.76197318</v>
      </c>
      <c r="F64" s="919"/>
      <c r="G64" s="919"/>
      <c r="H64" s="919"/>
      <c r="I64" s="919"/>
      <c r="J64" s="919"/>
      <c r="K64" s="919"/>
      <c r="L64" s="919"/>
      <c r="M64" s="919"/>
      <c r="N64" s="919"/>
      <c r="O64" s="919"/>
      <c r="P64" s="919"/>
      <c r="Q64" s="919"/>
      <c r="R64" s="919"/>
      <c r="S64" s="919"/>
      <c r="T64" s="919"/>
    </row>
    <row r="65" spans="3:20" ht="34.9" customHeight="1">
      <c r="C65" s="921">
        <v>50</v>
      </c>
      <c r="D65" s="939" t="s">
        <v>1933</v>
      </c>
      <c r="E65" s="941">
        <v>74356.518322370001</v>
      </c>
      <c r="F65" s="941">
        <v>0</v>
      </c>
      <c r="G65" s="941">
        <v>0</v>
      </c>
      <c r="H65" s="941">
        <v>0</v>
      </c>
      <c r="I65" s="941">
        <v>0</v>
      </c>
      <c r="J65" s="941">
        <v>0</v>
      </c>
      <c r="K65" s="941">
        <v>0</v>
      </c>
      <c r="L65" s="941">
        <v>0</v>
      </c>
      <c r="M65" s="941">
        <v>0</v>
      </c>
      <c r="N65" s="941">
        <v>0</v>
      </c>
      <c r="O65" s="941">
        <v>0</v>
      </c>
      <c r="P65" s="941">
        <v>0</v>
      </c>
      <c r="Q65" s="941">
        <v>0</v>
      </c>
      <c r="R65" s="941">
        <v>0</v>
      </c>
      <c r="S65" s="941">
        <v>0</v>
      </c>
      <c r="T65" s="941">
        <v>0</v>
      </c>
    </row>
  </sheetData>
  <mergeCells count="13">
    <mergeCell ref="C2:N3"/>
    <mergeCell ref="E8:T8"/>
    <mergeCell ref="C9:D12"/>
    <mergeCell ref="E9:E12"/>
    <mergeCell ref="F9:J9"/>
    <mergeCell ref="K9:O9"/>
    <mergeCell ref="P9:T9"/>
    <mergeCell ref="F10:J10"/>
    <mergeCell ref="K10:O10"/>
    <mergeCell ref="P10:T10"/>
    <mergeCell ref="G11:J11"/>
    <mergeCell ref="L11:O11"/>
    <mergeCell ref="Q11:T11"/>
  </mergeCells>
  <pageMargins left="0.7" right="0.7" top="0.75" bottom="0.75" header="0.3" footer="0.3"/>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A78E-348B-474F-9187-6511499A80AF}">
  <sheetPr>
    <tabColor theme="4" tint="0.59999389629810485"/>
  </sheetPr>
  <dimension ref="A2:AJ59"/>
  <sheetViews>
    <sheetView topLeftCell="M5" zoomScale="70" zoomScaleNormal="70" workbookViewId="0">
      <selection activeCell="V29" sqref="V29"/>
    </sheetView>
  </sheetViews>
  <sheetFormatPr baseColWidth="10" defaultColWidth="11.1328125" defaultRowHeight="14.25"/>
  <cols>
    <col min="1" max="2" width="11.1328125" style="1"/>
    <col min="3" max="3" width="6.19921875" style="1" customWidth="1"/>
    <col min="4" max="4" width="71.33203125" style="1" customWidth="1"/>
    <col min="5" max="6" width="9.796875" style="1" customWidth="1"/>
    <col min="7" max="7" width="17.06640625" style="1" customWidth="1"/>
    <col min="8" max="8" width="24.1328125" style="1" customWidth="1"/>
    <col min="9" max="9" width="15.6640625" style="1" customWidth="1"/>
    <col min="10" max="10" width="9.46484375" style="1" customWidth="1"/>
    <col min="11" max="11" width="9.59765625" style="1" customWidth="1"/>
    <col min="12" max="12" width="17.796875" style="1" customWidth="1"/>
    <col min="13" max="13" width="12.33203125" style="1" customWidth="1"/>
    <col min="14" max="14" width="15" style="1" customWidth="1"/>
    <col min="15" max="15" width="9.59765625" style="1" customWidth="1"/>
    <col min="16" max="16" width="10" style="1" customWidth="1"/>
    <col min="17" max="17" width="15.46484375" style="1" customWidth="1"/>
    <col min="18" max="18" width="7.6640625" style="1" customWidth="1"/>
    <col min="19" max="19" width="18.46484375" style="1" customWidth="1"/>
    <col min="20" max="20" width="11.1328125" style="1" customWidth="1"/>
    <col min="21" max="21" width="8.6640625" style="1" customWidth="1"/>
    <col min="22" max="22" width="11.1328125" style="1"/>
    <col min="23" max="23" width="14.59765625" style="1" customWidth="1"/>
    <col min="24" max="25" width="11.1328125" style="1"/>
    <col min="26" max="26" width="8.59765625" style="1" customWidth="1"/>
    <col min="27" max="27" width="11.1328125" style="1"/>
    <col min="28" max="28" width="14" style="1" customWidth="1"/>
    <col min="29" max="29" width="12.73046875" style="1" customWidth="1"/>
    <col min="30" max="30" width="13.19921875" style="1" customWidth="1"/>
    <col min="31" max="31" width="8.46484375" style="1" customWidth="1"/>
    <col min="32" max="32" width="11.1328125" style="1"/>
    <col min="33" max="33" width="14.19921875" style="1" customWidth="1"/>
    <col min="34" max="34" width="22.86328125" style="1" customWidth="1"/>
    <col min="35" max="35" width="12.73046875" style="1" customWidth="1"/>
    <col min="36" max="36" width="12.6640625" style="1" customWidth="1"/>
    <col min="37" max="16384" width="11.1328125" style="1"/>
  </cols>
  <sheetData>
    <row r="2" spans="1:36" ht="14.75" customHeight="1">
      <c r="C2" s="1124" t="s">
        <v>2019</v>
      </c>
      <c r="D2" s="1124"/>
      <c r="E2" s="1124"/>
      <c r="F2" s="1124"/>
      <c r="G2" s="1124"/>
      <c r="H2" s="1124"/>
      <c r="I2" s="1124"/>
      <c r="J2" s="1124"/>
      <c r="K2" s="1124"/>
      <c r="L2" s="1124"/>
      <c r="M2" s="1124"/>
      <c r="N2" s="1124"/>
    </row>
    <row r="3" spans="1:36" ht="14.75" customHeight="1">
      <c r="C3" s="1124"/>
      <c r="D3" s="1124"/>
      <c r="E3" s="1124"/>
      <c r="F3" s="1124"/>
      <c r="G3" s="1124"/>
      <c r="H3" s="1124"/>
      <c r="I3" s="1124"/>
      <c r="J3" s="1124"/>
      <c r="K3" s="1124"/>
      <c r="L3" s="1124"/>
      <c r="M3" s="1124"/>
      <c r="N3" s="1124"/>
    </row>
    <row r="4" spans="1:36">
      <c r="A4" s="250" t="s">
        <v>191</v>
      </c>
    </row>
    <row r="5" spans="1:36" ht="15.4">
      <c r="A5" s="43" t="s">
        <v>1934</v>
      </c>
      <c r="C5" s="2"/>
      <c r="D5" s="2"/>
      <c r="E5" s="2"/>
      <c r="F5" s="2"/>
      <c r="G5" s="2"/>
      <c r="H5" s="2"/>
      <c r="I5" s="2"/>
    </row>
    <row r="6" spans="1:36" ht="15.4">
      <c r="A6" s="43"/>
      <c r="C6" s="2"/>
      <c r="D6" s="2"/>
      <c r="E6" s="2"/>
      <c r="F6" s="2"/>
      <c r="G6" s="2"/>
      <c r="H6" s="2"/>
      <c r="I6" s="2"/>
    </row>
    <row r="7" spans="1:36" ht="26.75" customHeight="1">
      <c r="B7" s="2"/>
      <c r="C7" s="1156"/>
      <c r="D7" s="1156"/>
      <c r="E7" s="915" t="s">
        <v>204</v>
      </c>
      <c r="F7" s="915" t="s">
        <v>205</v>
      </c>
      <c r="G7" s="915" t="s">
        <v>206</v>
      </c>
      <c r="H7" s="915" t="s">
        <v>207</v>
      </c>
      <c r="I7" s="915" t="s">
        <v>208</v>
      </c>
      <c r="J7" s="915" t="s">
        <v>265</v>
      </c>
      <c r="K7" s="915" t="s">
        <v>266</v>
      </c>
      <c r="L7" s="915" t="s">
        <v>320</v>
      </c>
      <c r="M7" s="915" t="s">
        <v>965</v>
      </c>
      <c r="N7" s="915" t="s">
        <v>966</v>
      </c>
      <c r="O7" s="915" t="s">
        <v>967</v>
      </c>
      <c r="P7" s="915" t="s">
        <v>968</v>
      </c>
      <c r="Q7" s="915" t="s">
        <v>969</v>
      </c>
      <c r="R7" s="915" t="s">
        <v>984</v>
      </c>
      <c r="S7" s="915" t="s">
        <v>985</v>
      </c>
      <c r="T7" s="915" t="s">
        <v>1667</v>
      </c>
      <c r="U7" s="915" t="s">
        <v>1935</v>
      </c>
      <c r="V7" s="915" t="s">
        <v>1936</v>
      </c>
      <c r="W7" s="915" t="s">
        <v>1937</v>
      </c>
      <c r="X7" s="915" t="s">
        <v>1938</v>
      </c>
      <c r="Y7" s="915" t="s">
        <v>1939</v>
      </c>
      <c r="Z7" s="915" t="s">
        <v>1940</v>
      </c>
      <c r="AA7" s="915" t="s">
        <v>1941</v>
      </c>
      <c r="AB7" s="915" t="s">
        <v>1942</v>
      </c>
      <c r="AC7" s="915" t="s">
        <v>1943</v>
      </c>
      <c r="AD7" s="915" t="s">
        <v>1944</v>
      </c>
      <c r="AE7" s="915" t="s">
        <v>1945</v>
      </c>
      <c r="AF7" s="915" t="s">
        <v>1946</v>
      </c>
      <c r="AG7" s="915" t="s">
        <v>1947</v>
      </c>
      <c r="AH7" s="915" t="s">
        <v>1948</v>
      </c>
      <c r="AI7" s="915" t="s">
        <v>1949</v>
      </c>
      <c r="AJ7" s="915" t="s">
        <v>1950</v>
      </c>
    </row>
    <row r="8" spans="1:36" ht="25.7" customHeight="1">
      <c r="B8" s="2"/>
      <c r="C8" s="925"/>
      <c r="D8" s="923"/>
      <c r="E8" s="1157" t="s">
        <v>1951</v>
      </c>
      <c r="F8" s="1157"/>
      <c r="G8" s="1157"/>
      <c r="H8" s="1157"/>
      <c r="I8" s="1157"/>
      <c r="J8" s="1157"/>
      <c r="K8" s="1157"/>
      <c r="L8" s="1157"/>
      <c r="M8" s="1157"/>
      <c r="N8" s="1157"/>
      <c r="O8" s="1157"/>
      <c r="P8" s="1157"/>
      <c r="Q8" s="1157"/>
      <c r="R8" s="1157"/>
      <c r="S8" s="1157"/>
      <c r="T8" s="923"/>
      <c r="U8" s="1157" t="s">
        <v>1952</v>
      </c>
      <c r="V8" s="1157"/>
      <c r="W8" s="1157"/>
      <c r="X8" s="1157"/>
      <c r="Y8" s="1157"/>
      <c r="Z8" s="1157"/>
      <c r="AA8" s="1157"/>
      <c r="AB8" s="1157"/>
      <c r="AC8" s="1157"/>
      <c r="AD8" s="1157"/>
      <c r="AE8" s="1157"/>
      <c r="AF8" s="1157"/>
      <c r="AG8" s="1157"/>
      <c r="AH8" s="1157"/>
      <c r="AI8" s="1157"/>
      <c r="AJ8" s="929"/>
    </row>
    <row r="9" spans="1:36" ht="51.75" customHeight="1">
      <c r="B9" s="2"/>
      <c r="C9" s="925"/>
      <c r="D9" s="923"/>
      <c r="E9" s="1153" t="s">
        <v>1883</v>
      </c>
      <c r="F9" s="1153"/>
      <c r="G9" s="1153"/>
      <c r="H9" s="1153"/>
      <c r="I9" s="1153"/>
      <c r="J9" s="1153" t="s">
        <v>1884</v>
      </c>
      <c r="K9" s="1153"/>
      <c r="L9" s="1153"/>
      <c r="M9" s="1153"/>
      <c r="N9" s="1153"/>
      <c r="O9" s="1153" t="s">
        <v>1953</v>
      </c>
      <c r="P9" s="1153"/>
      <c r="Q9" s="1153"/>
      <c r="R9" s="1153"/>
      <c r="S9" s="1153"/>
      <c r="T9" s="923"/>
      <c r="U9" s="1153" t="s">
        <v>1883</v>
      </c>
      <c r="V9" s="1153"/>
      <c r="W9" s="1153"/>
      <c r="X9" s="1153"/>
      <c r="Y9" s="1153"/>
      <c r="Z9" s="1153" t="s">
        <v>1884</v>
      </c>
      <c r="AA9" s="1153"/>
      <c r="AB9" s="1153"/>
      <c r="AC9" s="1153"/>
      <c r="AD9" s="1153"/>
      <c r="AE9" s="1153" t="s">
        <v>1953</v>
      </c>
      <c r="AF9" s="1153"/>
      <c r="AG9" s="1153"/>
      <c r="AH9" s="1153"/>
      <c r="AI9" s="1153"/>
      <c r="AJ9" s="930"/>
    </row>
    <row r="10" spans="1:36" ht="78.400000000000006" customHeight="1">
      <c r="B10" s="2"/>
      <c r="C10" s="925"/>
      <c r="D10" s="923"/>
      <c r="E10" s="1154" t="s">
        <v>1954</v>
      </c>
      <c r="F10" s="1154"/>
      <c r="G10" s="1154"/>
      <c r="H10" s="1154"/>
      <c r="I10" s="1154"/>
      <c r="J10" s="1154" t="s">
        <v>1954</v>
      </c>
      <c r="K10" s="1154"/>
      <c r="L10" s="1154"/>
      <c r="M10" s="1154"/>
      <c r="N10" s="1154"/>
      <c r="O10" s="1154" t="s">
        <v>1954</v>
      </c>
      <c r="P10" s="1154"/>
      <c r="Q10" s="1154"/>
      <c r="R10" s="1154"/>
      <c r="S10" s="1154"/>
      <c r="T10" s="1154" t="s">
        <v>1955</v>
      </c>
      <c r="U10" s="1154" t="s">
        <v>1956</v>
      </c>
      <c r="V10" s="1154"/>
      <c r="W10" s="1154"/>
      <c r="X10" s="1154"/>
      <c r="Y10" s="1154"/>
      <c r="Z10" s="1154" t="s">
        <v>1956</v>
      </c>
      <c r="AA10" s="1154"/>
      <c r="AB10" s="1154"/>
      <c r="AC10" s="1154"/>
      <c r="AD10" s="1154"/>
      <c r="AE10" s="1154" t="s">
        <v>1956</v>
      </c>
      <c r="AF10" s="1154"/>
      <c r="AG10" s="1154"/>
      <c r="AH10" s="1154"/>
      <c r="AI10" s="1154"/>
      <c r="AJ10" s="1154" t="s">
        <v>1957</v>
      </c>
    </row>
    <row r="11" spans="1:36" ht="32.25" customHeight="1">
      <c r="B11" s="2"/>
      <c r="C11" s="925"/>
      <c r="D11" s="923"/>
      <c r="E11" s="922"/>
      <c r="F11" s="1155" t="s">
        <v>1887</v>
      </c>
      <c r="G11" s="1155"/>
      <c r="H11" s="1155"/>
      <c r="I11" s="1155"/>
      <c r="J11" s="922"/>
      <c r="K11" s="1155" t="s">
        <v>1887</v>
      </c>
      <c r="L11" s="1155"/>
      <c r="M11" s="1155"/>
      <c r="N11" s="1155"/>
      <c r="O11" s="922"/>
      <c r="P11" s="1155" t="s">
        <v>1887</v>
      </c>
      <c r="Q11" s="1155"/>
      <c r="R11" s="1155"/>
      <c r="S11" s="1155"/>
      <c r="T11" s="1154"/>
      <c r="U11" s="922"/>
      <c r="V11" s="1155" t="s">
        <v>1887</v>
      </c>
      <c r="W11" s="1155"/>
      <c r="X11" s="1155"/>
      <c r="Y11" s="1155"/>
      <c r="Z11" s="922"/>
      <c r="AA11" s="1155" t="s">
        <v>1887</v>
      </c>
      <c r="AB11" s="1155"/>
      <c r="AC11" s="1155"/>
      <c r="AD11" s="1155"/>
      <c r="AE11" s="922"/>
      <c r="AF11" s="1155" t="s">
        <v>1887</v>
      </c>
      <c r="AG11" s="1155"/>
      <c r="AH11" s="1155"/>
      <c r="AI11" s="1155"/>
      <c r="AJ11" s="1154"/>
    </row>
    <row r="12" spans="1:36" ht="51" customHeight="1">
      <c r="B12" s="2"/>
      <c r="C12" s="925"/>
      <c r="D12" s="931" t="s">
        <v>1958</v>
      </c>
      <c r="E12" s="923"/>
      <c r="F12" s="923"/>
      <c r="G12" s="924" t="s">
        <v>1888</v>
      </c>
      <c r="H12" s="923" t="s">
        <v>1889</v>
      </c>
      <c r="I12" s="923" t="s">
        <v>1890</v>
      </c>
      <c r="J12" s="923"/>
      <c r="K12" s="923"/>
      <c r="L12" s="924" t="s">
        <v>1888</v>
      </c>
      <c r="M12" s="923" t="s">
        <v>1891</v>
      </c>
      <c r="N12" s="923" t="s">
        <v>1890</v>
      </c>
      <c r="O12" s="923"/>
      <c r="P12" s="923"/>
      <c r="Q12" s="924" t="s">
        <v>1888</v>
      </c>
      <c r="R12" s="923" t="s">
        <v>1959</v>
      </c>
      <c r="S12" s="923" t="s">
        <v>1890</v>
      </c>
      <c r="T12" s="1154"/>
      <c r="U12" s="923"/>
      <c r="V12" s="923"/>
      <c r="W12" s="924" t="s">
        <v>1888</v>
      </c>
      <c r="X12" s="923" t="s">
        <v>1889</v>
      </c>
      <c r="Y12" s="923" t="s">
        <v>1890</v>
      </c>
      <c r="Z12" s="923"/>
      <c r="AA12" s="923"/>
      <c r="AB12" s="924" t="s">
        <v>1888</v>
      </c>
      <c r="AC12" s="923" t="s">
        <v>1891</v>
      </c>
      <c r="AD12" s="923" t="s">
        <v>1890</v>
      </c>
      <c r="AE12" s="923"/>
      <c r="AF12" s="923"/>
      <c r="AG12" s="924" t="s">
        <v>1888</v>
      </c>
      <c r="AH12" s="923" t="s">
        <v>1959</v>
      </c>
      <c r="AI12" s="923" t="s">
        <v>1890</v>
      </c>
      <c r="AJ12" s="1154"/>
    </row>
    <row r="13" spans="1:36" ht="20.25" customHeight="1">
      <c r="B13" s="2"/>
      <c r="C13" s="806">
        <v>1</v>
      </c>
      <c r="D13" s="913" t="s">
        <v>1605</v>
      </c>
      <c r="E13" s="933">
        <v>33.197180000000003</v>
      </c>
      <c r="F13" s="933">
        <v>3.1467900000000002</v>
      </c>
      <c r="G13" s="933">
        <v>2.8195600000000001</v>
      </c>
      <c r="H13" s="933">
        <v>3.7330000000000002E-2</v>
      </c>
      <c r="I13" s="933">
        <v>0.26995000000000002</v>
      </c>
      <c r="J13" s="933">
        <v>7.5719999999999996E-2</v>
      </c>
      <c r="K13" s="933">
        <v>3.4169999999999999E-2</v>
      </c>
      <c r="L13" s="933">
        <v>0</v>
      </c>
      <c r="M13" s="933">
        <v>0</v>
      </c>
      <c r="N13" s="933">
        <v>3.1060000000000001E-2</v>
      </c>
      <c r="O13" s="933">
        <v>33.2729</v>
      </c>
      <c r="P13" s="933">
        <v>3.1809599999999998</v>
      </c>
      <c r="Q13" s="933">
        <v>2.8195600000000001</v>
      </c>
      <c r="R13" s="933">
        <v>3.7330000000000002E-2</v>
      </c>
      <c r="S13" s="933">
        <v>0.30101</v>
      </c>
      <c r="T13" s="955">
        <v>0.75200880000000003</v>
      </c>
      <c r="U13" s="933">
        <v>25.39772</v>
      </c>
      <c r="V13" s="933">
        <v>3.4096099999999998</v>
      </c>
      <c r="W13" s="933">
        <v>3.3085300000000002</v>
      </c>
      <c r="X13" s="933">
        <v>8.9800000000000001E-3</v>
      </c>
      <c r="Y13" s="933">
        <v>7.2639999999999996E-2</v>
      </c>
      <c r="Z13" s="933">
        <v>1.3600000000000001E-3</v>
      </c>
      <c r="AA13" s="933">
        <v>8.9999999999999998E-4</v>
      </c>
      <c r="AB13" s="933">
        <v>0</v>
      </c>
      <c r="AC13" s="933">
        <v>0</v>
      </c>
      <c r="AD13" s="933">
        <v>8.8999999999999995E-4</v>
      </c>
      <c r="AE13" s="933">
        <v>25.399080000000001</v>
      </c>
      <c r="AF13" s="933">
        <v>3.4104999999999999</v>
      </c>
      <c r="AG13" s="933">
        <v>3.3085300000000002</v>
      </c>
      <c r="AH13" s="933">
        <v>8.9800000000000001E-3</v>
      </c>
      <c r="AI13" s="933">
        <v>7.3529999999999998E-2</v>
      </c>
      <c r="AJ13" s="955">
        <v>0.73622150000000008</v>
      </c>
    </row>
    <row r="14" spans="1:36" ht="26.25">
      <c r="B14" s="2"/>
      <c r="C14" s="806">
        <v>2</v>
      </c>
      <c r="D14" s="829" t="s">
        <v>1960</v>
      </c>
      <c r="E14" s="934">
        <v>87.768979999999999</v>
      </c>
      <c r="F14" s="934">
        <v>8.4288799999999995</v>
      </c>
      <c r="G14" s="934">
        <v>7.5545099999999996</v>
      </c>
      <c r="H14" s="934">
        <v>0.10001</v>
      </c>
      <c r="I14" s="934">
        <v>0.72328999999999999</v>
      </c>
      <c r="J14" s="934">
        <v>0.20286999999999999</v>
      </c>
      <c r="K14" s="934">
        <v>9.1560000000000002E-2</v>
      </c>
      <c r="L14" s="934">
        <v>0</v>
      </c>
      <c r="M14" s="934">
        <v>0</v>
      </c>
      <c r="N14" s="934">
        <v>8.3210000000000006E-2</v>
      </c>
      <c r="O14" s="934">
        <v>87.97184</v>
      </c>
      <c r="P14" s="934">
        <v>8.5204400000000007</v>
      </c>
      <c r="Q14" s="934">
        <v>7.5545099999999996</v>
      </c>
      <c r="R14" s="934">
        <v>0.10001</v>
      </c>
      <c r="S14" s="934">
        <v>0.80649999999999999</v>
      </c>
      <c r="T14" s="956">
        <v>0.280671</v>
      </c>
      <c r="U14" s="934">
        <v>72.252560000000003</v>
      </c>
      <c r="V14" s="934">
        <v>9.7077200000000001</v>
      </c>
      <c r="W14" s="934">
        <v>9.41995</v>
      </c>
      <c r="X14" s="934">
        <v>2.5579999999999999E-2</v>
      </c>
      <c r="Y14" s="934">
        <v>0.20683000000000001</v>
      </c>
      <c r="Z14" s="934">
        <v>3.8700000000000002E-3</v>
      </c>
      <c r="AA14" s="934">
        <v>2.5600000000000002E-3</v>
      </c>
      <c r="AB14" s="934">
        <v>0</v>
      </c>
      <c r="AC14" s="934">
        <v>0</v>
      </c>
      <c r="AD14" s="934">
        <v>2.5300000000000001E-3</v>
      </c>
      <c r="AE14" s="934">
        <v>72.256420000000006</v>
      </c>
      <c r="AF14" s="934">
        <v>9.7102799999999991</v>
      </c>
      <c r="AG14" s="934">
        <v>9.41995</v>
      </c>
      <c r="AH14" s="934">
        <v>2.5579999999999999E-2</v>
      </c>
      <c r="AI14" s="934">
        <v>0.20935999999999999</v>
      </c>
      <c r="AJ14" s="956">
        <v>0.25858029999999999</v>
      </c>
    </row>
    <row r="15" spans="1:36">
      <c r="B15" s="2"/>
      <c r="C15" s="806">
        <v>3</v>
      </c>
      <c r="D15" s="811" t="s">
        <v>1961</v>
      </c>
      <c r="E15" s="934">
        <v>18.96529</v>
      </c>
      <c r="F15" s="934">
        <v>0</v>
      </c>
      <c r="G15" s="934">
        <v>0</v>
      </c>
      <c r="H15" s="934">
        <v>0</v>
      </c>
      <c r="I15" s="934">
        <v>0</v>
      </c>
      <c r="J15" s="934">
        <v>0</v>
      </c>
      <c r="K15" s="934">
        <v>0</v>
      </c>
      <c r="L15" s="934">
        <v>0</v>
      </c>
      <c r="M15" s="934">
        <v>0</v>
      </c>
      <c r="N15" s="934">
        <v>0</v>
      </c>
      <c r="O15" s="934">
        <v>18.96529</v>
      </c>
      <c r="P15" s="934">
        <v>0</v>
      </c>
      <c r="Q15" s="934">
        <v>0</v>
      </c>
      <c r="R15" s="934">
        <v>0</v>
      </c>
      <c r="S15" s="934">
        <v>0</v>
      </c>
      <c r="T15" s="956">
        <v>1.54973E-2</v>
      </c>
      <c r="U15" s="934">
        <v>38.391280000000002</v>
      </c>
      <c r="V15" s="934">
        <v>0</v>
      </c>
      <c r="W15" s="934">
        <v>0</v>
      </c>
      <c r="X15" s="934">
        <v>0</v>
      </c>
      <c r="Y15" s="934">
        <v>0</v>
      </c>
      <c r="Z15" s="934">
        <v>0</v>
      </c>
      <c r="AA15" s="934">
        <v>0</v>
      </c>
      <c r="AB15" s="934">
        <v>0</v>
      </c>
      <c r="AC15" s="934">
        <v>0</v>
      </c>
      <c r="AD15" s="934">
        <v>0</v>
      </c>
      <c r="AE15" s="934">
        <v>38.391280000000002</v>
      </c>
      <c r="AF15" s="934">
        <v>0</v>
      </c>
      <c r="AG15" s="934">
        <v>0</v>
      </c>
      <c r="AH15" s="934">
        <v>0</v>
      </c>
      <c r="AI15" s="934">
        <v>0</v>
      </c>
      <c r="AJ15" s="956">
        <v>7.7320100000000003E-2</v>
      </c>
    </row>
    <row r="16" spans="1:36">
      <c r="B16" s="2"/>
      <c r="C16" s="806">
        <v>4</v>
      </c>
      <c r="D16" s="926" t="s">
        <v>1044</v>
      </c>
      <c r="E16" s="934">
        <v>34.375140000000002</v>
      </c>
      <c r="F16" s="934">
        <v>0</v>
      </c>
      <c r="G16" s="934">
        <v>0</v>
      </c>
      <c r="H16" s="934">
        <v>0</v>
      </c>
      <c r="I16" s="934">
        <v>0</v>
      </c>
      <c r="J16" s="934">
        <v>0</v>
      </c>
      <c r="K16" s="934">
        <v>0</v>
      </c>
      <c r="L16" s="934">
        <v>0</v>
      </c>
      <c r="M16" s="934">
        <v>0</v>
      </c>
      <c r="N16" s="934">
        <v>0</v>
      </c>
      <c r="O16" s="934">
        <v>34.375140000000002</v>
      </c>
      <c r="P16" s="934">
        <v>0</v>
      </c>
      <c r="Q16" s="934">
        <v>0</v>
      </c>
      <c r="R16" s="934">
        <v>0</v>
      </c>
      <c r="S16" s="934">
        <v>0</v>
      </c>
      <c r="T16" s="956">
        <v>8.5146000000000006E-3</v>
      </c>
      <c r="U16" s="934">
        <v>38.556480000000001</v>
      </c>
      <c r="V16" s="934">
        <v>0</v>
      </c>
      <c r="W16" s="934">
        <v>0</v>
      </c>
      <c r="X16" s="934">
        <v>0</v>
      </c>
      <c r="Y16" s="934">
        <v>0</v>
      </c>
      <c r="Z16" s="934">
        <v>0</v>
      </c>
      <c r="AA16" s="934">
        <v>0</v>
      </c>
      <c r="AB16" s="934">
        <v>0</v>
      </c>
      <c r="AC16" s="934">
        <v>0</v>
      </c>
      <c r="AD16" s="934">
        <v>0</v>
      </c>
      <c r="AE16" s="934">
        <v>38.556480000000001</v>
      </c>
      <c r="AF16" s="934">
        <v>0</v>
      </c>
      <c r="AG16" s="934">
        <v>0</v>
      </c>
      <c r="AH16" s="934">
        <v>0</v>
      </c>
      <c r="AI16" s="934">
        <v>0</v>
      </c>
      <c r="AJ16" s="956">
        <v>7.6988799999999996E-2</v>
      </c>
    </row>
    <row r="17" spans="2:36">
      <c r="B17" s="2"/>
      <c r="C17" s="806">
        <v>5</v>
      </c>
      <c r="D17" s="926" t="s">
        <v>1046</v>
      </c>
      <c r="E17" s="934">
        <v>0.17485999999999999</v>
      </c>
      <c r="F17" s="934">
        <v>0</v>
      </c>
      <c r="G17" s="934">
        <v>0</v>
      </c>
      <c r="H17" s="934">
        <v>0</v>
      </c>
      <c r="I17" s="934">
        <v>0</v>
      </c>
      <c r="J17" s="934">
        <v>0</v>
      </c>
      <c r="K17" s="934">
        <v>0</v>
      </c>
      <c r="L17" s="934">
        <v>0</v>
      </c>
      <c r="M17" s="934">
        <v>0</v>
      </c>
      <c r="N17" s="934">
        <v>0</v>
      </c>
      <c r="O17" s="934">
        <v>0.17485999999999999</v>
      </c>
      <c r="P17" s="934">
        <v>0</v>
      </c>
      <c r="Q17" s="934">
        <v>0</v>
      </c>
      <c r="R17" s="934">
        <v>0</v>
      </c>
      <c r="S17" s="934">
        <v>0</v>
      </c>
      <c r="T17" s="956">
        <v>6.9826999999999997E-3</v>
      </c>
      <c r="U17" s="934">
        <v>0</v>
      </c>
      <c r="V17" s="934">
        <v>0</v>
      </c>
      <c r="W17" s="934">
        <v>0</v>
      </c>
      <c r="X17" s="934">
        <v>0</v>
      </c>
      <c r="Y17" s="934">
        <v>0</v>
      </c>
      <c r="Z17" s="934">
        <v>0</v>
      </c>
      <c r="AA17" s="934">
        <v>0</v>
      </c>
      <c r="AB17" s="934">
        <v>0</v>
      </c>
      <c r="AC17" s="934">
        <v>0</v>
      </c>
      <c r="AD17" s="934">
        <v>0</v>
      </c>
      <c r="AE17" s="934">
        <v>0</v>
      </c>
      <c r="AF17" s="934">
        <v>0</v>
      </c>
      <c r="AG17" s="934">
        <v>0</v>
      </c>
      <c r="AH17" s="934">
        <v>0</v>
      </c>
      <c r="AI17" s="934">
        <v>0</v>
      </c>
      <c r="AJ17" s="956">
        <v>3.3129999999999998E-4</v>
      </c>
    </row>
    <row r="18" spans="2:36">
      <c r="B18" s="2"/>
      <c r="C18" s="806">
        <v>6</v>
      </c>
      <c r="D18" s="927" t="s">
        <v>1962</v>
      </c>
      <c r="E18" s="934">
        <v>0</v>
      </c>
      <c r="F18" s="934">
        <v>0</v>
      </c>
      <c r="G18" s="934">
        <v>0</v>
      </c>
      <c r="H18" s="934">
        <v>0</v>
      </c>
      <c r="I18" s="934">
        <v>0</v>
      </c>
      <c r="J18" s="934">
        <v>0</v>
      </c>
      <c r="K18" s="934">
        <v>0</v>
      </c>
      <c r="L18" s="934">
        <v>0</v>
      </c>
      <c r="M18" s="934">
        <v>0</v>
      </c>
      <c r="N18" s="934">
        <v>0</v>
      </c>
      <c r="O18" s="934">
        <v>0</v>
      </c>
      <c r="P18" s="934">
        <v>0</v>
      </c>
      <c r="Q18" s="934">
        <v>0</v>
      </c>
      <c r="R18" s="934">
        <v>0</v>
      </c>
      <c r="S18" s="934">
        <v>0</v>
      </c>
      <c r="T18" s="956">
        <v>0</v>
      </c>
      <c r="U18" s="934">
        <v>0</v>
      </c>
      <c r="V18" s="934">
        <v>0</v>
      </c>
      <c r="W18" s="934">
        <v>0</v>
      </c>
      <c r="X18" s="934">
        <v>0</v>
      </c>
      <c r="Y18" s="934">
        <v>0</v>
      </c>
      <c r="Z18" s="934">
        <v>0</v>
      </c>
      <c r="AA18" s="934">
        <v>0</v>
      </c>
      <c r="AB18" s="934">
        <v>0</v>
      </c>
      <c r="AC18" s="934">
        <v>0</v>
      </c>
      <c r="AD18" s="934">
        <v>0</v>
      </c>
      <c r="AE18" s="934">
        <v>0</v>
      </c>
      <c r="AF18" s="934">
        <v>0</v>
      </c>
      <c r="AG18" s="934">
        <v>0</v>
      </c>
      <c r="AH18" s="934">
        <v>0</v>
      </c>
      <c r="AI18" s="934">
        <v>0</v>
      </c>
      <c r="AJ18" s="956">
        <v>0</v>
      </c>
    </row>
    <row r="19" spans="2:36">
      <c r="B19" s="2"/>
      <c r="C19" s="806">
        <v>7</v>
      </c>
      <c r="D19" s="927" t="s">
        <v>1963</v>
      </c>
      <c r="E19" s="934">
        <v>0</v>
      </c>
      <c r="F19" s="934">
        <v>0</v>
      </c>
      <c r="G19" s="934">
        <v>0</v>
      </c>
      <c r="H19" s="934">
        <v>0</v>
      </c>
      <c r="I19" s="934">
        <v>0</v>
      </c>
      <c r="J19" s="934">
        <v>0</v>
      </c>
      <c r="K19" s="934">
        <v>0</v>
      </c>
      <c r="L19" s="934">
        <v>0</v>
      </c>
      <c r="M19" s="934">
        <v>0</v>
      </c>
      <c r="N19" s="934">
        <v>0</v>
      </c>
      <c r="O19" s="934">
        <v>0</v>
      </c>
      <c r="P19" s="934">
        <v>0</v>
      </c>
      <c r="Q19" s="934">
        <v>0</v>
      </c>
      <c r="R19" s="934">
        <v>0</v>
      </c>
      <c r="S19" s="934">
        <v>0</v>
      </c>
      <c r="T19" s="956">
        <v>4.6879999999999996E-4</v>
      </c>
      <c r="U19" s="934">
        <v>0</v>
      </c>
      <c r="V19" s="934">
        <v>0</v>
      </c>
      <c r="W19" s="934">
        <v>0</v>
      </c>
      <c r="X19" s="934">
        <v>0</v>
      </c>
      <c r="Y19" s="934">
        <v>0</v>
      </c>
      <c r="Z19" s="934">
        <v>0</v>
      </c>
      <c r="AA19" s="934">
        <v>0</v>
      </c>
      <c r="AB19" s="934">
        <v>0</v>
      </c>
      <c r="AC19" s="934">
        <v>0</v>
      </c>
      <c r="AD19" s="934">
        <v>0</v>
      </c>
      <c r="AE19" s="934">
        <v>0</v>
      </c>
      <c r="AF19" s="934">
        <v>0</v>
      </c>
      <c r="AG19" s="934">
        <v>0</v>
      </c>
      <c r="AH19" s="934">
        <v>0</v>
      </c>
      <c r="AI19" s="934">
        <v>0</v>
      </c>
      <c r="AJ19" s="956">
        <v>3.3070000000000002E-4</v>
      </c>
    </row>
    <row r="20" spans="2:36">
      <c r="B20" s="2"/>
      <c r="C20" s="806">
        <v>8</v>
      </c>
      <c r="D20" s="927" t="s">
        <v>1964</v>
      </c>
      <c r="E20" s="934">
        <v>0.18744</v>
      </c>
      <c r="F20" s="934">
        <v>0</v>
      </c>
      <c r="G20" s="934">
        <v>0</v>
      </c>
      <c r="H20" s="934">
        <v>0</v>
      </c>
      <c r="I20" s="934">
        <v>0</v>
      </c>
      <c r="J20" s="934">
        <v>0</v>
      </c>
      <c r="K20" s="934">
        <v>0</v>
      </c>
      <c r="L20" s="934">
        <v>0</v>
      </c>
      <c r="M20" s="934">
        <v>0</v>
      </c>
      <c r="N20" s="934">
        <v>0</v>
      </c>
      <c r="O20" s="934">
        <v>0.18744</v>
      </c>
      <c r="P20" s="934">
        <v>0</v>
      </c>
      <c r="Q20" s="934">
        <v>0</v>
      </c>
      <c r="R20" s="934">
        <v>0</v>
      </c>
      <c r="S20" s="934">
        <v>0</v>
      </c>
      <c r="T20" s="956">
        <v>6.5139000000000004E-3</v>
      </c>
      <c r="U20" s="934">
        <v>0</v>
      </c>
      <c r="V20" s="934">
        <v>0</v>
      </c>
      <c r="W20" s="934">
        <v>0</v>
      </c>
      <c r="X20" s="934">
        <v>0</v>
      </c>
      <c r="Y20" s="934">
        <v>0</v>
      </c>
      <c r="Z20" s="934">
        <v>0</v>
      </c>
      <c r="AA20" s="934">
        <v>0</v>
      </c>
      <c r="AB20" s="934">
        <v>0</v>
      </c>
      <c r="AC20" s="934">
        <v>0</v>
      </c>
      <c r="AD20" s="934">
        <v>0</v>
      </c>
      <c r="AE20" s="934">
        <v>0</v>
      </c>
      <c r="AF20" s="934">
        <v>0</v>
      </c>
      <c r="AG20" s="934">
        <v>0</v>
      </c>
      <c r="AH20" s="934">
        <v>0</v>
      </c>
      <c r="AI20" s="934">
        <v>0</v>
      </c>
      <c r="AJ20" s="956">
        <v>5.9999999999999997E-7</v>
      </c>
    </row>
    <row r="21" spans="2:36">
      <c r="B21" s="2"/>
      <c r="C21" s="806">
        <v>9</v>
      </c>
      <c r="D21" s="811" t="s">
        <v>1965</v>
      </c>
      <c r="E21" s="934">
        <v>47.895519999999998</v>
      </c>
      <c r="F21" s="934">
        <v>37.236960000000003</v>
      </c>
      <c r="G21" s="934">
        <v>32.249980000000001</v>
      </c>
      <c r="H21" s="934">
        <v>0.67537999999999998</v>
      </c>
      <c r="I21" s="934">
        <v>4.8844399999999997</v>
      </c>
      <c r="J21" s="934">
        <v>1.36998</v>
      </c>
      <c r="K21" s="934">
        <v>0.61829999999999996</v>
      </c>
      <c r="L21" s="934">
        <v>0</v>
      </c>
      <c r="M21" s="934">
        <v>0</v>
      </c>
      <c r="N21" s="934">
        <v>0.56191999999999998</v>
      </c>
      <c r="O21" s="934">
        <v>49.265500000000003</v>
      </c>
      <c r="P21" s="934">
        <v>37.855260000000001</v>
      </c>
      <c r="Q21" s="934">
        <v>32.249980000000001</v>
      </c>
      <c r="R21" s="934">
        <v>0.67537999999999998</v>
      </c>
      <c r="S21" s="934">
        <v>5.4463600000000003</v>
      </c>
      <c r="T21" s="956">
        <v>4.1561800000000003E-2</v>
      </c>
      <c r="U21" s="934">
        <v>45.93582</v>
      </c>
      <c r="V21" s="934">
        <v>43.646419999999999</v>
      </c>
      <c r="W21" s="934">
        <v>42.446359999999999</v>
      </c>
      <c r="X21" s="934">
        <v>0.14829000000000001</v>
      </c>
      <c r="Y21" s="934">
        <v>1.1990799999999999</v>
      </c>
      <c r="Z21" s="934">
        <v>2.2409999999999999E-2</v>
      </c>
      <c r="AA21" s="934">
        <v>1.4829999999999999E-2</v>
      </c>
      <c r="AB21" s="934">
        <v>0</v>
      </c>
      <c r="AC21" s="934">
        <v>0</v>
      </c>
      <c r="AD21" s="934">
        <v>1.4670000000000001E-2</v>
      </c>
      <c r="AE21" s="934">
        <v>45.95823</v>
      </c>
      <c r="AF21" s="934">
        <v>43.661250000000003</v>
      </c>
      <c r="AG21" s="934">
        <v>42.446359999999999</v>
      </c>
      <c r="AH21" s="934">
        <v>0.14829000000000001</v>
      </c>
      <c r="AI21" s="934">
        <v>1.2137500000000001</v>
      </c>
      <c r="AJ21" s="956">
        <v>4.4601599999999998E-2</v>
      </c>
    </row>
    <row r="22" spans="2:36">
      <c r="B22" s="2"/>
      <c r="C22" s="806">
        <v>10</v>
      </c>
      <c r="D22" s="811" t="s">
        <v>1052</v>
      </c>
      <c r="E22" s="934">
        <v>100</v>
      </c>
      <c r="F22" s="934">
        <v>3.6604899999999998</v>
      </c>
      <c r="G22" s="934">
        <v>3.48983</v>
      </c>
      <c r="H22" s="934">
        <v>0</v>
      </c>
      <c r="I22" s="934">
        <v>0</v>
      </c>
      <c r="J22" s="935">
        <v>0</v>
      </c>
      <c r="K22" s="935">
        <v>0</v>
      </c>
      <c r="L22" s="935">
        <v>0</v>
      </c>
      <c r="M22" s="935">
        <v>0</v>
      </c>
      <c r="N22" s="935">
        <v>0</v>
      </c>
      <c r="O22" s="934">
        <v>100</v>
      </c>
      <c r="P22" s="934">
        <v>3.6604899999999998</v>
      </c>
      <c r="Q22" s="934">
        <v>3.48983</v>
      </c>
      <c r="R22" s="934">
        <v>0</v>
      </c>
      <c r="S22" s="934">
        <v>0</v>
      </c>
      <c r="T22" s="956">
        <v>0.22349669999999999</v>
      </c>
      <c r="U22" s="934">
        <v>99.999960000000002</v>
      </c>
      <c r="V22" s="934">
        <v>4.1236100000000002</v>
      </c>
      <c r="W22" s="934">
        <v>3.9707699999999999</v>
      </c>
      <c r="X22" s="934">
        <v>0</v>
      </c>
      <c r="Y22" s="934">
        <v>0</v>
      </c>
      <c r="Z22" s="935">
        <v>0</v>
      </c>
      <c r="AA22" s="935">
        <v>0</v>
      </c>
      <c r="AB22" s="935">
        <v>0</v>
      </c>
      <c r="AC22" s="935">
        <v>0</v>
      </c>
      <c r="AD22" s="935">
        <v>0</v>
      </c>
      <c r="AE22" s="934">
        <v>99.999960000000002</v>
      </c>
      <c r="AF22" s="934">
        <v>4.1236100000000002</v>
      </c>
      <c r="AG22" s="934">
        <v>3.9707699999999999</v>
      </c>
      <c r="AH22" s="934">
        <v>0</v>
      </c>
      <c r="AI22" s="934">
        <v>0</v>
      </c>
      <c r="AJ22" s="956">
        <v>0.13665869999999999</v>
      </c>
    </row>
    <row r="23" spans="2:36">
      <c r="B23" s="2"/>
      <c r="C23" s="806">
        <v>11</v>
      </c>
      <c r="D23" s="927" t="s">
        <v>1966</v>
      </c>
      <c r="E23" s="934">
        <v>100</v>
      </c>
      <c r="F23" s="934">
        <v>3.83134</v>
      </c>
      <c r="G23" s="934">
        <v>3.65272</v>
      </c>
      <c r="H23" s="934">
        <v>0</v>
      </c>
      <c r="I23" s="934">
        <v>0</v>
      </c>
      <c r="J23" s="935">
        <v>0</v>
      </c>
      <c r="K23" s="935">
        <v>0</v>
      </c>
      <c r="L23" s="935">
        <v>0</v>
      </c>
      <c r="M23" s="935">
        <v>0</v>
      </c>
      <c r="N23" s="935">
        <v>0</v>
      </c>
      <c r="O23" s="934">
        <v>100</v>
      </c>
      <c r="P23" s="934">
        <v>3.83134</v>
      </c>
      <c r="Q23" s="934">
        <v>3.65272</v>
      </c>
      <c r="R23" s="934">
        <v>0</v>
      </c>
      <c r="S23" s="934">
        <v>0</v>
      </c>
      <c r="T23" s="956">
        <v>0.21353030000000001</v>
      </c>
      <c r="U23" s="934">
        <v>99.999960000000002</v>
      </c>
      <c r="V23" s="934">
        <v>4.3597099999999998</v>
      </c>
      <c r="W23" s="934">
        <v>4.1981200000000003</v>
      </c>
      <c r="X23" s="934">
        <v>0</v>
      </c>
      <c r="Y23" s="934">
        <v>0</v>
      </c>
      <c r="Z23" s="935">
        <v>0</v>
      </c>
      <c r="AA23" s="935">
        <v>0</v>
      </c>
      <c r="AB23" s="935">
        <v>0</v>
      </c>
      <c r="AC23" s="935">
        <v>0</v>
      </c>
      <c r="AD23" s="935">
        <v>0</v>
      </c>
      <c r="AE23" s="934">
        <v>99.999960000000002</v>
      </c>
      <c r="AF23" s="934">
        <v>4.3597099999999998</v>
      </c>
      <c r="AG23" s="934">
        <v>4.1981200000000003</v>
      </c>
      <c r="AH23" s="934">
        <v>0</v>
      </c>
      <c r="AI23" s="934">
        <v>0</v>
      </c>
      <c r="AJ23" s="956">
        <v>0.12925789999999998</v>
      </c>
    </row>
    <row r="24" spans="2:36">
      <c r="B24" s="2"/>
      <c r="C24" s="806">
        <v>12</v>
      </c>
      <c r="D24" s="927" t="s">
        <v>1967</v>
      </c>
      <c r="E24" s="934">
        <v>100</v>
      </c>
      <c r="F24" s="934">
        <v>0</v>
      </c>
      <c r="G24" s="934">
        <v>0</v>
      </c>
      <c r="H24" s="934">
        <v>0</v>
      </c>
      <c r="I24" s="934">
        <v>0</v>
      </c>
      <c r="J24" s="935">
        <v>0</v>
      </c>
      <c r="K24" s="935">
        <v>0</v>
      </c>
      <c r="L24" s="935">
        <v>0</v>
      </c>
      <c r="M24" s="935">
        <v>0</v>
      </c>
      <c r="N24" s="935">
        <v>0</v>
      </c>
      <c r="O24" s="934">
        <v>100</v>
      </c>
      <c r="P24" s="934">
        <v>0</v>
      </c>
      <c r="Q24" s="934">
        <v>0</v>
      </c>
      <c r="R24" s="934">
        <v>0</v>
      </c>
      <c r="S24" s="934">
        <v>0</v>
      </c>
      <c r="T24" s="956">
        <v>5.1200000000000004E-3</v>
      </c>
      <c r="U24" s="934">
        <v>100</v>
      </c>
      <c r="V24" s="934">
        <v>0</v>
      </c>
      <c r="W24" s="934">
        <v>0</v>
      </c>
      <c r="X24" s="934">
        <v>0</v>
      </c>
      <c r="Y24" s="934">
        <v>0</v>
      </c>
      <c r="Z24" s="935">
        <v>0</v>
      </c>
      <c r="AA24" s="935">
        <v>0</v>
      </c>
      <c r="AB24" s="935">
        <v>0</v>
      </c>
      <c r="AC24" s="935">
        <v>0</v>
      </c>
      <c r="AD24" s="935">
        <v>0</v>
      </c>
      <c r="AE24" s="934">
        <v>100</v>
      </c>
      <c r="AF24" s="934">
        <v>0</v>
      </c>
      <c r="AG24" s="934">
        <v>0</v>
      </c>
      <c r="AH24" s="934">
        <v>0</v>
      </c>
      <c r="AI24" s="934">
        <v>0</v>
      </c>
      <c r="AJ24" s="956">
        <v>3.5831000000000001E-3</v>
      </c>
    </row>
    <row r="25" spans="2:36">
      <c r="B25" s="2"/>
      <c r="C25" s="806">
        <v>13</v>
      </c>
      <c r="D25" s="927" t="s">
        <v>1968</v>
      </c>
      <c r="E25" s="934">
        <v>100</v>
      </c>
      <c r="F25" s="934">
        <v>0</v>
      </c>
      <c r="G25" s="934">
        <v>0</v>
      </c>
      <c r="H25" s="934">
        <v>0</v>
      </c>
      <c r="I25" s="934">
        <v>0</v>
      </c>
      <c r="J25" s="935">
        <v>0</v>
      </c>
      <c r="K25" s="935">
        <v>0</v>
      </c>
      <c r="L25" s="935">
        <v>0</v>
      </c>
      <c r="M25" s="935">
        <v>0</v>
      </c>
      <c r="N25" s="935">
        <v>0</v>
      </c>
      <c r="O25" s="934">
        <v>100</v>
      </c>
      <c r="P25" s="934">
        <v>0</v>
      </c>
      <c r="Q25" s="934">
        <v>0</v>
      </c>
      <c r="R25" s="934">
        <v>0</v>
      </c>
      <c r="S25" s="934">
        <v>0</v>
      </c>
      <c r="T25" s="956">
        <v>4.8463999999999998E-3</v>
      </c>
      <c r="U25" s="934">
        <v>100</v>
      </c>
      <c r="V25" s="934">
        <v>0</v>
      </c>
      <c r="W25" s="934">
        <v>0</v>
      </c>
      <c r="X25" s="934">
        <v>0</v>
      </c>
      <c r="Y25" s="934">
        <v>0</v>
      </c>
      <c r="Z25" s="935">
        <v>0</v>
      </c>
      <c r="AA25" s="935">
        <v>0</v>
      </c>
      <c r="AB25" s="935">
        <v>0</v>
      </c>
      <c r="AC25" s="935">
        <v>0</v>
      </c>
      <c r="AD25" s="935">
        <v>0</v>
      </c>
      <c r="AE25" s="934">
        <v>100</v>
      </c>
      <c r="AF25" s="934">
        <v>0</v>
      </c>
      <c r="AG25" s="934">
        <v>0</v>
      </c>
      <c r="AH25" s="934">
        <v>0</v>
      </c>
      <c r="AI25" s="934">
        <v>0</v>
      </c>
      <c r="AJ25" s="956">
        <v>3.8176999999999998E-3</v>
      </c>
    </row>
    <row r="26" spans="2:36">
      <c r="B26" s="2"/>
      <c r="C26" s="806">
        <v>14</v>
      </c>
      <c r="D26" s="926" t="s">
        <v>1969</v>
      </c>
      <c r="E26" s="934">
        <v>0</v>
      </c>
      <c r="F26" s="934">
        <v>0</v>
      </c>
      <c r="G26" s="934">
        <v>0</v>
      </c>
      <c r="H26" s="934">
        <v>0</v>
      </c>
      <c r="I26" s="934">
        <v>0</v>
      </c>
      <c r="J26" s="935">
        <v>0</v>
      </c>
      <c r="K26" s="935">
        <v>0</v>
      </c>
      <c r="L26" s="935">
        <v>0</v>
      </c>
      <c r="M26" s="935">
        <v>0</v>
      </c>
      <c r="N26" s="935">
        <v>0</v>
      </c>
      <c r="O26" s="934">
        <v>0</v>
      </c>
      <c r="P26" s="934">
        <v>0</v>
      </c>
      <c r="Q26" s="934">
        <v>0</v>
      </c>
      <c r="R26" s="934">
        <v>0</v>
      </c>
      <c r="S26" s="934">
        <v>0</v>
      </c>
      <c r="T26" s="956">
        <v>1.1520000000000001E-4</v>
      </c>
      <c r="U26" s="934">
        <v>0</v>
      </c>
      <c r="V26" s="934">
        <v>0</v>
      </c>
      <c r="W26" s="934">
        <v>0</v>
      </c>
      <c r="X26" s="934">
        <v>0</v>
      </c>
      <c r="Y26" s="934">
        <v>0</v>
      </c>
      <c r="Z26" s="935">
        <v>0</v>
      </c>
      <c r="AA26" s="935">
        <v>0</v>
      </c>
      <c r="AB26" s="935">
        <v>0</v>
      </c>
      <c r="AC26" s="935">
        <v>0</v>
      </c>
      <c r="AD26" s="935">
        <v>0</v>
      </c>
      <c r="AE26" s="934">
        <v>0</v>
      </c>
      <c r="AF26" s="934">
        <v>0</v>
      </c>
      <c r="AG26" s="934">
        <v>0</v>
      </c>
      <c r="AH26" s="934">
        <v>0</v>
      </c>
      <c r="AI26" s="934">
        <v>0</v>
      </c>
      <c r="AJ26" s="956">
        <v>0</v>
      </c>
    </row>
    <row r="27" spans="2:36">
      <c r="B27" s="2"/>
      <c r="C27" s="806">
        <v>15</v>
      </c>
      <c r="D27" s="927" t="s">
        <v>1970</v>
      </c>
      <c r="E27" s="934">
        <v>0</v>
      </c>
      <c r="F27" s="934">
        <v>0</v>
      </c>
      <c r="G27" s="934">
        <v>0</v>
      </c>
      <c r="H27" s="934">
        <v>0</v>
      </c>
      <c r="I27" s="934">
        <v>0</v>
      </c>
      <c r="J27" s="935">
        <v>0</v>
      </c>
      <c r="K27" s="935">
        <v>0</v>
      </c>
      <c r="L27" s="935">
        <v>0</v>
      </c>
      <c r="M27" s="935">
        <v>0</v>
      </c>
      <c r="N27" s="935">
        <v>0</v>
      </c>
      <c r="O27" s="934">
        <v>0</v>
      </c>
      <c r="P27" s="934">
        <v>0</v>
      </c>
      <c r="Q27" s="934">
        <v>0</v>
      </c>
      <c r="R27" s="934">
        <v>0</v>
      </c>
      <c r="S27" s="934">
        <v>0</v>
      </c>
      <c r="T27" s="956">
        <v>0</v>
      </c>
      <c r="U27" s="934">
        <v>0</v>
      </c>
      <c r="V27" s="934">
        <v>0</v>
      </c>
      <c r="W27" s="934">
        <v>0</v>
      </c>
      <c r="X27" s="934">
        <v>0</v>
      </c>
      <c r="Y27" s="934">
        <v>0</v>
      </c>
      <c r="Z27" s="935">
        <v>0</v>
      </c>
      <c r="AA27" s="935">
        <v>0</v>
      </c>
      <c r="AB27" s="935">
        <v>0</v>
      </c>
      <c r="AC27" s="935">
        <v>0</v>
      </c>
      <c r="AD27" s="935">
        <v>0</v>
      </c>
      <c r="AE27" s="934">
        <v>0</v>
      </c>
      <c r="AF27" s="934">
        <v>0</v>
      </c>
      <c r="AG27" s="934">
        <v>0</v>
      </c>
      <c r="AH27" s="934">
        <v>0</v>
      </c>
      <c r="AI27" s="934">
        <v>0</v>
      </c>
      <c r="AJ27" s="956">
        <v>0</v>
      </c>
    </row>
    <row r="28" spans="2:36">
      <c r="B28" s="2"/>
      <c r="C28" s="806">
        <v>16</v>
      </c>
      <c r="D28" s="927" t="s">
        <v>1971</v>
      </c>
      <c r="E28" s="934">
        <v>0</v>
      </c>
      <c r="F28" s="934">
        <v>0</v>
      </c>
      <c r="G28" s="934">
        <v>0</v>
      </c>
      <c r="H28" s="934">
        <v>0</v>
      </c>
      <c r="I28" s="934">
        <v>0</v>
      </c>
      <c r="J28" s="934">
        <v>0</v>
      </c>
      <c r="K28" s="934">
        <v>0</v>
      </c>
      <c r="L28" s="934">
        <v>0</v>
      </c>
      <c r="M28" s="934">
        <v>0</v>
      </c>
      <c r="N28" s="934">
        <v>0</v>
      </c>
      <c r="O28" s="934">
        <v>0</v>
      </c>
      <c r="P28" s="934">
        <v>0</v>
      </c>
      <c r="Q28" s="934">
        <v>0</v>
      </c>
      <c r="R28" s="934">
        <v>0</v>
      </c>
      <c r="S28" s="934">
        <v>0</v>
      </c>
      <c r="T28" s="956">
        <v>1.1520000000000001E-4</v>
      </c>
      <c r="U28" s="934">
        <v>0</v>
      </c>
      <c r="V28" s="934">
        <v>0</v>
      </c>
      <c r="W28" s="934">
        <v>0</v>
      </c>
      <c r="X28" s="934">
        <v>0</v>
      </c>
      <c r="Y28" s="934">
        <v>0</v>
      </c>
      <c r="Z28" s="934">
        <v>0</v>
      </c>
      <c r="AA28" s="934">
        <v>0</v>
      </c>
      <c r="AB28" s="934">
        <v>0</v>
      </c>
      <c r="AC28" s="934">
        <v>0</v>
      </c>
      <c r="AD28" s="934">
        <v>0</v>
      </c>
      <c r="AE28" s="934">
        <v>0</v>
      </c>
      <c r="AF28" s="934">
        <v>0</v>
      </c>
      <c r="AG28" s="934">
        <v>0</v>
      </c>
      <c r="AH28" s="934">
        <v>0</v>
      </c>
      <c r="AI28" s="934">
        <v>0</v>
      </c>
      <c r="AJ28" s="956">
        <v>0</v>
      </c>
    </row>
    <row r="29" spans="2:36" ht="26.25">
      <c r="B29" s="2"/>
      <c r="C29" s="806">
        <v>17</v>
      </c>
      <c r="D29" s="928" t="s">
        <v>1972</v>
      </c>
      <c r="E29" s="934">
        <v>63.972790000000003</v>
      </c>
      <c r="F29" s="934">
        <v>0.12998000000000001</v>
      </c>
      <c r="G29" s="934">
        <v>0</v>
      </c>
      <c r="H29" s="934">
        <v>0</v>
      </c>
      <c r="I29" s="934">
        <v>0</v>
      </c>
      <c r="J29" s="935">
        <v>0</v>
      </c>
      <c r="K29" s="935">
        <v>0</v>
      </c>
      <c r="L29" s="935">
        <v>0</v>
      </c>
      <c r="M29" s="935">
        <v>0</v>
      </c>
      <c r="N29" s="935">
        <v>0</v>
      </c>
      <c r="O29" s="934">
        <v>63.972790000000003</v>
      </c>
      <c r="P29" s="934">
        <v>0.12998000000000001</v>
      </c>
      <c r="Q29" s="934">
        <v>0</v>
      </c>
      <c r="R29" s="934">
        <v>0</v>
      </c>
      <c r="S29" s="934">
        <v>0</v>
      </c>
      <c r="T29" s="956">
        <v>5.1641999999999999E-3</v>
      </c>
      <c r="U29" s="934">
        <v>100</v>
      </c>
      <c r="V29" s="934">
        <v>0</v>
      </c>
      <c r="W29" s="934">
        <v>0</v>
      </c>
      <c r="X29" s="934">
        <v>0</v>
      </c>
      <c r="Y29" s="934">
        <v>0</v>
      </c>
      <c r="Z29" s="935">
        <v>0</v>
      </c>
      <c r="AA29" s="935">
        <v>0</v>
      </c>
      <c r="AB29" s="935">
        <v>0</v>
      </c>
      <c r="AC29" s="935">
        <v>0</v>
      </c>
      <c r="AD29" s="935">
        <v>0</v>
      </c>
      <c r="AE29" s="934">
        <v>100</v>
      </c>
      <c r="AF29" s="934">
        <v>0</v>
      </c>
      <c r="AG29" s="934">
        <v>0</v>
      </c>
      <c r="AH29" s="934">
        <v>0</v>
      </c>
      <c r="AI29" s="934">
        <v>0</v>
      </c>
      <c r="AJ29" s="956">
        <v>1.526E-4</v>
      </c>
    </row>
    <row r="30" spans="2:36">
      <c r="B30" s="2"/>
      <c r="C30" s="2"/>
      <c r="D30" s="2"/>
      <c r="E30" s="2"/>
      <c r="F30" s="2"/>
      <c r="G30" s="2"/>
      <c r="H30" s="2"/>
      <c r="I30" s="2"/>
      <c r="J30" s="2"/>
      <c r="K30" s="2"/>
    </row>
    <row r="31" spans="2:36">
      <c r="B31" s="2"/>
      <c r="C31" s="2"/>
      <c r="D31" s="2"/>
      <c r="E31" s="936"/>
      <c r="F31" s="2"/>
      <c r="G31" s="2"/>
      <c r="H31" s="2"/>
      <c r="I31" s="2"/>
      <c r="J31" s="2"/>
      <c r="K31" s="2"/>
    </row>
    <row r="32" spans="2:36">
      <c r="B32" s="2"/>
      <c r="C32" s="2"/>
      <c r="D32" s="2"/>
      <c r="E32" s="2"/>
      <c r="F32" s="2"/>
      <c r="G32" s="2"/>
      <c r="H32" s="2"/>
      <c r="I32" s="2"/>
      <c r="J32" s="2"/>
      <c r="K32" s="2"/>
    </row>
    <row r="33" spans="2:11">
      <c r="B33" s="2"/>
      <c r="C33" s="2"/>
      <c r="D33" s="2"/>
      <c r="E33" s="2"/>
      <c r="F33" s="2"/>
      <c r="G33" s="2"/>
      <c r="H33" s="2"/>
      <c r="I33" s="2"/>
      <c r="J33" s="2"/>
      <c r="K33" s="2"/>
    </row>
    <row r="34" spans="2:11">
      <c r="B34" s="2"/>
      <c r="C34" s="2"/>
      <c r="D34" s="2"/>
      <c r="E34" s="2"/>
      <c r="F34" s="2"/>
      <c r="G34" s="2"/>
      <c r="H34" s="2"/>
      <c r="I34" s="2"/>
      <c r="J34" s="2"/>
      <c r="K34" s="2"/>
    </row>
    <row r="35" spans="2:11">
      <c r="B35" s="2"/>
      <c r="C35" s="2"/>
      <c r="D35" s="2"/>
      <c r="E35" s="2"/>
      <c r="F35" s="2"/>
      <c r="G35" s="2"/>
      <c r="H35" s="2"/>
      <c r="I35" s="2"/>
      <c r="J35" s="2"/>
      <c r="K35" s="2"/>
    </row>
    <row r="36" spans="2:11">
      <c r="B36" s="2"/>
      <c r="C36" s="2"/>
      <c r="D36" s="2"/>
      <c r="E36" s="2"/>
      <c r="F36" s="2"/>
      <c r="G36" s="2"/>
      <c r="H36" s="2"/>
      <c r="I36" s="2"/>
      <c r="J36" s="2"/>
      <c r="K36" s="2"/>
    </row>
    <row r="37" spans="2:11">
      <c r="B37" s="2"/>
      <c r="C37" s="2"/>
      <c r="D37" s="2"/>
      <c r="E37" s="2"/>
      <c r="F37" s="2"/>
      <c r="G37" s="2"/>
      <c r="H37" s="2"/>
      <c r="I37" s="2"/>
      <c r="J37" s="2"/>
      <c r="K37" s="2"/>
    </row>
    <row r="38" spans="2:11">
      <c r="B38" s="2"/>
      <c r="C38" s="2"/>
      <c r="D38" s="2"/>
      <c r="E38" s="2"/>
      <c r="F38" s="2"/>
      <c r="G38" s="2"/>
      <c r="H38" s="2"/>
      <c r="I38" s="2"/>
      <c r="J38" s="2"/>
      <c r="K38" s="2"/>
    </row>
    <row r="58" ht="18.95" customHeight="1"/>
    <row r="59" ht="19.350000000000001" customHeight="1"/>
  </sheetData>
  <mergeCells count="24">
    <mergeCell ref="C2:N3"/>
    <mergeCell ref="C7:D7"/>
    <mergeCell ref="E8:S8"/>
    <mergeCell ref="U8:AI8"/>
    <mergeCell ref="E9:I9"/>
    <mergeCell ref="J9:N9"/>
    <mergeCell ref="O9:S9"/>
    <mergeCell ref="U9:Y9"/>
    <mergeCell ref="Z9:AD9"/>
    <mergeCell ref="AE9:AI9"/>
    <mergeCell ref="Z10:AD10"/>
    <mergeCell ref="AE10:AI10"/>
    <mergeCell ref="AJ10:AJ12"/>
    <mergeCell ref="F11:I11"/>
    <mergeCell ref="K11:N11"/>
    <mergeCell ref="P11:S11"/>
    <mergeCell ref="V11:Y11"/>
    <mergeCell ref="AA11:AD11"/>
    <mergeCell ref="AF11:AI11"/>
    <mergeCell ref="E10:I10"/>
    <mergeCell ref="J10:N10"/>
    <mergeCell ref="O10:S10"/>
    <mergeCell ref="T10:T12"/>
    <mergeCell ref="U10:Y10"/>
  </mergeCells>
  <pageMargins left="0.7" right="0.7" top="0.75" bottom="0.75" header="0.3" footer="0.3"/>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4" tint="0.59999389629810485"/>
  </sheetPr>
  <dimension ref="A2:U59"/>
  <sheetViews>
    <sheetView zoomScale="70" zoomScaleNormal="70" workbookViewId="0"/>
  </sheetViews>
  <sheetFormatPr baseColWidth="10" defaultColWidth="11.1328125" defaultRowHeight="14.25"/>
  <cols>
    <col min="1" max="1" width="11.1328125" style="1"/>
    <col min="2" max="2" width="7.33203125" style="1" customWidth="1"/>
    <col min="3" max="3" width="28.265625" style="1" customWidth="1"/>
    <col min="4" max="4" width="27.46484375" style="1" customWidth="1"/>
    <col min="5" max="5" width="17.1328125" style="1" customWidth="1"/>
    <col min="6" max="6" width="23.33203125" style="1" customWidth="1"/>
    <col min="7" max="7" width="21.46484375" style="1" customWidth="1"/>
    <col min="8" max="8" width="45.1328125" style="1" customWidth="1"/>
    <col min="9" max="9" width="21.6640625" style="1" customWidth="1"/>
    <col min="10" max="12" width="24.6640625" style="1" customWidth="1"/>
    <col min="13" max="13" width="12.33203125" style="1" customWidth="1"/>
    <col min="14" max="14" width="15" style="1" customWidth="1"/>
    <col min="15" max="15" width="12.33203125" style="1" customWidth="1"/>
    <col min="16" max="16" width="15.1328125" style="1" customWidth="1"/>
    <col min="17" max="17" width="15.46484375" style="1" customWidth="1"/>
    <col min="18" max="18" width="7.6640625" style="1" customWidth="1"/>
    <col min="19" max="19" width="18.46484375" style="1" customWidth="1"/>
    <col min="20" max="16384" width="11.1328125" style="1"/>
  </cols>
  <sheetData>
    <row r="2" spans="1:21" ht="14.75" customHeight="1">
      <c r="C2" s="1124" t="s">
        <v>2020</v>
      </c>
      <c r="D2" s="1124"/>
      <c r="E2" s="1124"/>
      <c r="F2" s="1124"/>
      <c r="G2" s="1124"/>
      <c r="H2" s="1124"/>
      <c r="I2" s="1124"/>
      <c r="J2" s="1124"/>
      <c r="K2" s="1124"/>
      <c r="L2" s="1124"/>
      <c r="M2" s="1124"/>
      <c r="N2" s="1124"/>
    </row>
    <row r="3" spans="1:21" ht="14.75" customHeight="1">
      <c r="C3" s="1124"/>
      <c r="D3" s="1124"/>
      <c r="E3" s="1124"/>
      <c r="F3" s="1124"/>
      <c r="G3" s="1124"/>
      <c r="H3" s="1124"/>
      <c r="I3" s="1124"/>
      <c r="J3" s="1124"/>
      <c r="K3" s="1124"/>
      <c r="L3" s="1124"/>
      <c r="M3" s="1124"/>
      <c r="N3" s="1124"/>
    </row>
    <row r="4" spans="1:21">
      <c r="A4" s="250" t="s">
        <v>191</v>
      </c>
    </row>
    <row r="5" spans="1:21" ht="15.4">
      <c r="A5" s="43" t="s">
        <v>1784</v>
      </c>
      <c r="C5" s="2"/>
      <c r="D5" s="2"/>
      <c r="E5" s="2"/>
      <c r="F5" s="2"/>
      <c r="G5" s="2"/>
      <c r="H5" s="2"/>
      <c r="I5" s="2"/>
    </row>
    <row r="6" spans="1:21" ht="15.4">
      <c r="A6" s="43"/>
      <c r="C6" s="2"/>
      <c r="D6" s="2"/>
      <c r="E6" s="2"/>
      <c r="F6" s="2"/>
      <c r="G6" s="2"/>
      <c r="H6" s="2"/>
      <c r="I6" s="2"/>
    </row>
    <row r="7" spans="1:21" ht="26.75" customHeight="1">
      <c r="C7" s="831" t="s">
        <v>204</v>
      </c>
      <c r="D7" s="831" t="s">
        <v>205</v>
      </c>
      <c r="E7" s="831" t="s">
        <v>206</v>
      </c>
      <c r="F7" s="831" t="s">
        <v>207</v>
      </c>
      <c r="G7" s="831" t="s">
        <v>208</v>
      </c>
      <c r="H7" s="831" t="s">
        <v>265</v>
      </c>
      <c r="I7" s="2"/>
      <c r="J7" s="2"/>
      <c r="K7" s="2"/>
      <c r="L7" s="2"/>
      <c r="M7" s="2"/>
      <c r="N7" s="2"/>
      <c r="O7" s="2"/>
      <c r="P7" s="2"/>
      <c r="Q7" s="2"/>
      <c r="R7" s="2"/>
      <c r="S7" s="2"/>
      <c r="T7" s="2"/>
      <c r="U7" s="2"/>
    </row>
    <row r="8" spans="1:21" ht="25.7" customHeight="1">
      <c r="C8" s="1159" t="s">
        <v>1785</v>
      </c>
      <c r="D8" s="1163" t="s">
        <v>1786</v>
      </c>
      <c r="E8" s="1162" t="s">
        <v>1838</v>
      </c>
      <c r="F8" s="1162" t="s">
        <v>1787</v>
      </c>
      <c r="G8" s="1162" t="s">
        <v>1788</v>
      </c>
      <c r="H8" s="1162" t="s">
        <v>1789</v>
      </c>
      <c r="I8" s="2"/>
      <c r="J8" s="2"/>
      <c r="K8" s="2"/>
      <c r="L8" s="2"/>
      <c r="M8" s="2"/>
      <c r="N8" s="2"/>
      <c r="O8" s="2"/>
      <c r="P8" s="2"/>
      <c r="Q8" s="2"/>
      <c r="R8" s="2"/>
      <c r="S8" s="2"/>
      <c r="T8" s="2"/>
      <c r="U8" s="2"/>
    </row>
    <row r="9" spans="1:21" ht="50.75" customHeight="1">
      <c r="B9" s="851"/>
      <c r="C9" s="1159"/>
      <c r="D9" s="1163"/>
      <c r="E9" s="1162"/>
      <c r="F9" s="1162"/>
      <c r="G9" s="1162"/>
      <c r="H9" s="1162"/>
      <c r="I9" s="2"/>
      <c r="J9" s="2"/>
      <c r="K9" s="2"/>
      <c r="L9" s="2"/>
      <c r="M9" s="2"/>
      <c r="N9" s="2"/>
      <c r="O9" s="2"/>
      <c r="P9" s="2"/>
      <c r="Q9" s="2"/>
      <c r="R9" s="2"/>
      <c r="S9" s="2"/>
      <c r="T9" s="2"/>
      <c r="U9" s="2"/>
    </row>
    <row r="10" spans="1:21" ht="79.5" customHeight="1">
      <c r="B10" s="806">
        <v>1</v>
      </c>
      <c r="C10" s="1158" t="s">
        <v>1790</v>
      </c>
      <c r="D10" s="852" t="s">
        <v>2237</v>
      </c>
      <c r="E10" s="877">
        <v>101.61495149000001</v>
      </c>
      <c r="F10" s="878" t="s">
        <v>2238</v>
      </c>
      <c r="G10" s="878" t="s">
        <v>2239</v>
      </c>
      <c r="H10" s="878" t="s">
        <v>2240</v>
      </c>
      <c r="I10" s="2"/>
      <c r="J10" s="2"/>
      <c r="K10" s="2"/>
      <c r="L10" s="2"/>
      <c r="M10" s="2"/>
      <c r="N10" s="2"/>
      <c r="O10" s="2"/>
      <c r="P10" s="2"/>
      <c r="Q10" s="2"/>
      <c r="R10" s="2"/>
      <c r="S10" s="2"/>
      <c r="T10" s="2"/>
      <c r="U10" s="2"/>
    </row>
    <row r="11" spans="1:21" ht="32.25" customHeight="1">
      <c r="B11" s="806">
        <v>2</v>
      </c>
      <c r="C11" s="1159"/>
      <c r="D11" s="829" t="s">
        <v>1048</v>
      </c>
      <c r="E11" s="877">
        <v>0</v>
      </c>
      <c r="F11" s="878"/>
      <c r="G11" s="878"/>
      <c r="H11" s="878">
        <v>0</v>
      </c>
      <c r="I11" s="2"/>
      <c r="J11" s="2"/>
      <c r="K11" s="2"/>
      <c r="L11" s="2"/>
      <c r="M11" s="2"/>
      <c r="N11" s="2"/>
      <c r="O11" s="2"/>
      <c r="P11" s="2"/>
      <c r="Q11" s="2"/>
      <c r="R11" s="2"/>
      <c r="S11" s="2"/>
      <c r="T11" s="2"/>
      <c r="U11" s="2"/>
    </row>
    <row r="12" spans="1:21" ht="51" customHeight="1">
      <c r="B12" s="806">
        <v>3</v>
      </c>
      <c r="C12" s="1159"/>
      <c r="D12" s="829" t="s">
        <v>2241</v>
      </c>
      <c r="E12" s="877">
        <v>0</v>
      </c>
      <c r="F12" s="878"/>
      <c r="G12" s="878"/>
      <c r="H12" s="878">
        <v>0</v>
      </c>
      <c r="I12" s="2"/>
      <c r="J12" s="2"/>
      <c r="K12" s="2"/>
      <c r="L12" s="2"/>
      <c r="M12" s="2"/>
      <c r="N12" s="2"/>
      <c r="O12" s="2"/>
      <c r="P12" s="2"/>
      <c r="Q12" s="2"/>
      <c r="R12" s="2"/>
      <c r="S12" s="2"/>
      <c r="T12" s="2"/>
      <c r="U12" s="2"/>
    </row>
    <row r="13" spans="1:21" ht="19.899999999999999" customHeight="1">
      <c r="B13" s="806">
        <v>4</v>
      </c>
      <c r="C13" s="1160"/>
      <c r="D13" s="829" t="s">
        <v>2242</v>
      </c>
      <c r="E13" s="877">
        <v>0</v>
      </c>
      <c r="F13" s="878"/>
      <c r="G13" s="878"/>
      <c r="H13" s="878">
        <v>0</v>
      </c>
      <c r="I13" s="2"/>
      <c r="J13" s="2"/>
      <c r="K13" s="2"/>
      <c r="L13" s="2"/>
      <c r="M13" s="2"/>
      <c r="N13" s="2"/>
      <c r="O13" s="2"/>
      <c r="P13" s="2"/>
      <c r="Q13" s="2"/>
      <c r="R13" s="2"/>
      <c r="S13" s="2"/>
      <c r="T13" s="2"/>
      <c r="U13" s="2"/>
    </row>
    <row r="14" spans="1:21">
      <c r="B14" s="806">
        <v>5</v>
      </c>
      <c r="C14" s="1161" t="s">
        <v>1791</v>
      </c>
      <c r="D14" s="829" t="s">
        <v>2237</v>
      </c>
      <c r="E14" s="877">
        <v>0</v>
      </c>
      <c r="F14" s="878"/>
      <c r="G14" s="878"/>
      <c r="H14" s="878">
        <v>0</v>
      </c>
      <c r="I14" s="2"/>
      <c r="J14" s="2"/>
      <c r="K14" s="2"/>
      <c r="L14" s="2"/>
      <c r="M14" s="2"/>
      <c r="N14" s="2"/>
      <c r="O14" s="2"/>
      <c r="P14" s="2"/>
      <c r="Q14" s="2"/>
      <c r="R14" s="2"/>
      <c r="S14" s="2"/>
      <c r="T14" s="2"/>
      <c r="U14" s="2"/>
    </row>
    <row r="15" spans="1:21" ht="52.9" customHeight="1">
      <c r="B15" s="806">
        <v>6</v>
      </c>
      <c r="C15" s="1161"/>
      <c r="D15" s="829" t="s">
        <v>1048</v>
      </c>
      <c r="E15" s="877">
        <v>161.58852883</v>
      </c>
      <c r="F15" s="878" t="s">
        <v>2238</v>
      </c>
      <c r="G15" s="878" t="s">
        <v>2239</v>
      </c>
      <c r="H15" s="878" t="s">
        <v>2243</v>
      </c>
      <c r="I15" s="2"/>
      <c r="J15" s="2"/>
      <c r="K15" s="2"/>
      <c r="L15" s="2"/>
      <c r="M15" s="2"/>
      <c r="N15" s="2"/>
      <c r="O15" s="2"/>
      <c r="P15" s="2"/>
      <c r="Q15" s="2"/>
      <c r="R15" s="2"/>
      <c r="S15" s="2"/>
      <c r="T15" s="2"/>
      <c r="U15" s="2"/>
    </row>
    <row r="16" spans="1:21" ht="57" customHeight="1">
      <c r="B16" s="806">
        <v>7</v>
      </c>
      <c r="C16" s="1161"/>
      <c r="D16" s="829" t="s">
        <v>2244</v>
      </c>
      <c r="E16" s="877">
        <v>34.371241679999997</v>
      </c>
      <c r="F16" s="878" t="s">
        <v>2238</v>
      </c>
      <c r="G16" s="878" t="s">
        <v>2239</v>
      </c>
      <c r="H16" s="878">
        <v>0</v>
      </c>
      <c r="I16" s="2"/>
      <c r="J16" s="2"/>
      <c r="K16" s="2"/>
      <c r="L16" s="2"/>
      <c r="M16" s="2"/>
      <c r="N16" s="2"/>
      <c r="O16" s="2"/>
      <c r="P16" s="2"/>
      <c r="Q16" s="2"/>
      <c r="R16" s="2"/>
      <c r="S16" s="2"/>
      <c r="T16" s="2"/>
      <c r="U16" s="2"/>
    </row>
    <row r="17" spans="2:21" ht="17.25" customHeight="1">
      <c r="B17" s="806">
        <v>8</v>
      </c>
      <c r="C17" s="1161"/>
      <c r="D17" s="829" t="s">
        <v>689</v>
      </c>
      <c r="E17" s="877">
        <v>0</v>
      </c>
      <c r="F17" s="878"/>
      <c r="G17" s="878"/>
      <c r="H17" s="878"/>
      <c r="I17" s="2"/>
      <c r="J17" s="2"/>
      <c r="K17" s="2"/>
      <c r="L17" s="2"/>
      <c r="M17" s="2"/>
      <c r="N17" s="2"/>
      <c r="O17" s="2"/>
      <c r="P17" s="2"/>
      <c r="Q17" s="2"/>
      <c r="R17" s="2"/>
      <c r="S17" s="2"/>
      <c r="T17" s="2"/>
      <c r="U17" s="2"/>
    </row>
    <row r="18" spans="2:21" ht="78.5" customHeight="1">
      <c r="B18" s="806">
        <v>9</v>
      </c>
      <c r="C18" s="1161"/>
      <c r="D18" s="829" t="s">
        <v>2245</v>
      </c>
      <c r="E18" s="877">
        <v>0</v>
      </c>
      <c r="F18" s="878"/>
      <c r="G18" s="878"/>
      <c r="H18" s="878"/>
      <c r="I18" s="2"/>
      <c r="J18" s="2"/>
      <c r="K18" s="2"/>
      <c r="L18" s="2"/>
      <c r="M18" s="2"/>
      <c r="N18" s="2"/>
      <c r="O18" s="2"/>
      <c r="P18" s="2"/>
      <c r="Q18" s="2"/>
      <c r="R18" s="2"/>
      <c r="S18" s="2"/>
      <c r="T18" s="2"/>
      <c r="U18" s="2"/>
    </row>
    <row r="19" spans="2:21" ht="69" customHeight="1">
      <c r="B19" s="806">
        <v>10</v>
      </c>
      <c r="C19" s="1161"/>
      <c r="D19" s="829" t="s">
        <v>2246</v>
      </c>
      <c r="E19" s="877">
        <v>0</v>
      </c>
      <c r="F19" s="878"/>
      <c r="G19" s="878"/>
      <c r="H19" s="878"/>
      <c r="I19" s="2"/>
      <c r="J19" s="2"/>
      <c r="K19" s="2"/>
      <c r="L19" s="2"/>
      <c r="M19" s="2"/>
      <c r="N19" s="2"/>
      <c r="O19" s="2"/>
      <c r="P19" s="2"/>
      <c r="Q19" s="2"/>
      <c r="R19" s="2"/>
      <c r="S19" s="2"/>
      <c r="T19" s="2"/>
      <c r="U19" s="2"/>
    </row>
    <row r="20" spans="2:21" ht="63.5" customHeight="1">
      <c r="B20" s="806">
        <v>11</v>
      </c>
      <c r="C20" s="1161"/>
      <c r="D20" s="829" t="s">
        <v>2242</v>
      </c>
      <c r="E20" s="877">
        <v>0</v>
      </c>
      <c r="F20" s="878"/>
      <c r="G20" s="878"/>
      <c r="H20" s="878"/>
      <c r="I20" s="2"/>
      <c r="J20" s="2"/>
      <c r="K20" s="2"/>
      <c r="L20" s="2"/>
      <c r="M20" s="2"/>
      <c r="N20" s="2"/>
      <c r="O20" s="2"/>
      <c r="P20" s="2"/>
      <c r="Q20" s="2"/>
      <c r="R20" s="2"/>
      <c r="S20" s="2"/>
      <c r="T20" s="2"/>
      <c r="U20" s="2"/>
    </row>
    <row r="21" spans="2:21">
      <c r="B21" s="806"/>
    </row>
    <row r="58" ht="18.95" customHeight="1"/>
    <row r="59" ht="19.350000000000001" customHeight="1"/>
  </sheetData>
  <mergeCells count="9">
    <mergeCell ref="C10:C13"/>
    <mergeCell ref="C14:C20"/>
    <mergeCell ref="G8:G9"/>
    <mergeCell ref="H8:H9"/>
    <mergeCell ref="C2:N3"/>
    <mergeCell ref="C8:C9"/>
    <mergeCell ref="D8:D9"/>
    <mergeCell ref="E8:E9"/>
    <mergeCell ref="F8:F9"/>
  </mergeCells>
  <pageMargins left="0.7" right="0.7" top="0.75" bottom="0.75" header="0.3" footer="0.3"/>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7" tint="0.79998168889431442"/>
  </sheetPr>
  <dimension ref="A2:I127"/>
  <sheetViews>
    <sheetView zoomScale="85" zoomScaleNormal="85" workbookViewId="0">
      <selection activeCell="A3" sqref="A3"/>
    </sheetView>
  </sheetViews>
  <sheetFormatPr baseColWidth="10" defaultColWidth="11.46484375" defaultRowHeight="14.25"/>
  <cols>
    <col min="1" max="1" width="12.1328125" style="1" customWidth="1"/>
    <col min="2" max="2" width="3.6640625" style="1" customWidth="1"/>
    <col min="3" max="3" width="4.53125" style="1" bestFit="1" customWidth="1"/>
    <col min="4" max="4" width="21.33203125" style="1" customWidth="1"/>
    <col min="5" max="5" width="11.46484375" style="1" customWidth="1"/>
    <col min="6" max="6" width="116.53125" style="1" customWidth="1"/>
    <col min="7" max="7" width="19" style="1" bestFit="1" customWidth="1"/>
    <col min="8" max="8" width="11.46484375" style="1"/>
    <col min="9" max="9" width="11.46484375" style="119"/>
    <col min="10" max="16384" width="11.46484375" style="1"/>
  </cols>
  <sheetData>
    <row r="2" spans="1:9">
      <c r="C2" s="967" t="s">
        <v>1647</v>
      </c>
      <c r="D2" s="984"/>
      <c r="E2" s="984"/>
      <c r="F2" s="984"/>
      <c r="G2" s="984"/>
      <c r="H2" s="984"/>
      <c r="I2" s="984"/>
    </row>
    <row r="3" spans="1:9">
      <c r="C3" s="984"/>
      <c r="D3" s="984"/>
      <c r="E3" s="984"/>
      <c r="F3" s="984"/>
      <c r="G3" s="984"/>
      <c r="H3" s="984"/>
      <c r="I3" s="984"/>
    </row>
    <row r="4" spans="1:9">
      <c r="A4" s="250" t="s">
        <v>191</v>
      </c>
    </row>
    <row r="5" spans="1:9" ht="15.4">
      <c r="A5" s="43"/>
      <c r="C5" s="2"/>
      <c r="D5" s="2"/>
      <c r="E5" s="2"/>
      <c r="F5" s="2"/>
      <c r="G5" s="2"/>
      <c r="H5" s="2"/>
      <c r="I5" s="457"/>
    </row>
    <row r="6" spans="1:9" ht="17.649999999999999">
      <c r="D6" s="687" t="s">
        <v>1386</v>
      </c>
      <c r="E6" s="687" t="s">
        <v>1387</v>
      </c>
      <c r="F6" s="688" t="s">
        <v>1</v>
      </c>
      <c r="G6" s="688" t="s">
        <v>1388</v>
      </c>
    </row>
    <row r="7" spans="1:9">
      <c r="D7" s="677"/>
      <c r="E7" s="677"/>
      <c r="F7" s="677"/>
      <c r="G7" s="677"/>
    </row>
    <row r="8" spans="1:9">
      <c r="D8" s="678" t="s">
        <v>1389</v>
      </c>
      <c r="E8" s="679"/>
      <c r="F8" s="702" t="s">
        <v>1390</v>
      </c>
      <c r="G8" s="290"/>
    </row>
    <row r="9" spans="1:9">
      <c r="D9" s="684" t="s">
        <v>1391</v>
      </c>
      <c r="E9" s="685"/>
      <c r="F9" s="703" t="s">
        <v>1392</v>
      </c>
      <c r="G9" s="705"/>
    </row>
    <row r="10" spans="1:9" s="24" customFormat="1">
      <c r="D10" s="646" t="s">
        <v>1393</v>
      </c>
      <c r="E10" s="689" t="s">
        <v>1394</v>
      </c>
      <c r="F10" s="694" t="s">
        <v>48</v>
      </c>
      <c r="G10" s="690" t="s">
        <v>1395</v>
      </c>
      <c r="I10" s="119"/>
    </row>
    <row r="11" spans="1:9" s="24" customFormat="1">
      <c r="D11" s="691" t="s">
        <v>1396</v>
      </c>
      <c r="E11" s="692" t="s">
        <v>1394</v>
      </c>
      <c r="F11" s="695" t="s">
        <v>8</v>
      </c>
      <c r="G11" s="693" t="s">
        <v>1397</v>
      </c>
      <c r="I11" s="119"/>
    </row>
    <row r="12" spans="1:9" s="24" customFormat="1">
      <c r="D12" s="691" t="s">
        <v>1398</v>
      </c>
      <c r="E12" s="692" t="s">
        <v>1394</v>
      </c>
      <c r="F12" s="695" t="s">
        <v>1399</v>
      </c>
      <c r="G12" s="693" t="s">
        <v>1379</v>
      </c>
      <c r="I12" s="119"/>
    </row>
    <row r="13" spans="1:9" s="24" customFormat="1">
      <c r="D13" s="691" t="s">
        <v>1400</v>
      </c>
      <c r="E13" s="692" t="s">
        <v>1394</v>
      </c>
      <c r="F13" s="695" t="s">
        <v>1401</v>
      </c>
      <c r="G13" s="693" t="s">
        <v>1379</v>
      </c>
      <c r="I13" s="119"/>
    </row>
    <row r="14" spans="1:9" s="24" customFormat="1">
      <c r="D14" s="691" t="s">
        <v>1402</v>
      </c>
      <c r="E14" s="692" t="s">
        <v>1403</v>
      </c>
      <c r="F14" s="695" t="s">
        <v>1404</v>
      </c>
      <c r="G14" s="693" t="s">
        <v>1405</v>
      </c>
      <c r="I14" s="119"/>
    </row>
    <row r="15" spans="1:9">
      <c r="D15" s="681"/>
      <c r="E15" s="682"/>
      <c r="F15" s="701"/>
      <c r="G15" s="683"/>
    </row>
    <row r="16" spans="1:9">
      <c r="D16" s="678" t="s">
        <v>1406</v>
      </c>
      <c r="E16" s="679"/>
      <c r="F16" s="702" t="s">
        <v>1407</v>
      </c>
      <c r="G16" s="680"/>
    </row>
    <row r="17" spans="1:9">
      <c r="D17" s="684" t="s">
        <v>1408</v>
      </c>
      <c r="E17" s="685"/>
      <c r="F17" s="703" t="s">
        <v>1409</v>
      </c>
      <c r="G17" s="686"/>
    </row>
    <row r="18" spans="1:9" s="24" customFormat="1">
      <c r="D18" s="691" t="s">
        <v>1410</v>
      </c>
      <c r="E18" s="692" t="s">
        <v>1403</v>
      </c>
      <c r="F18" s="695" t="s">
        <v>1411</v>
      </c>
      <c r="G18" s="693" t="s">
        <v>1412</v>
      </c>
      <c r="I18" s="119"/>
    </row>
    <row r="19" spans="1:9" s="24" customFormat="1">
      <c r="D19" s="691" t="s">
        <v>1413</v>
      </c>
      <c r="E19" s="692" t="s">
        <v>1403</v>
      </c>
      <c r="F19" s="695" t="s">
        <v>1414</v>
      </c>
      <c r="G19" s="693" t="s">
        <v>1415</v>
      </c>
      <c r="I19" s="119"/>
    </row>
    <row r="20" spans="1:9">
      <c r="D20" s="681"/>
      <c r="E20" s="682"/>
      <c r="F20" s="701"/>
      <c r="G20" s="683"/>
    </row>
    <row r="21" spans="1:9">
      <c r="D21" s="678" t="s">
        <v>1416</v>
      </c>
      <c r="E21" s="679"/>
      <c r="F21" s="702" t="s">
        <v>1417</v>
      </c>
      <c r="G21" s="680"/>
    </row>
    <row r="22" spans="1:9">
      <c r="D22" s="684" t="s">
        <v>1418</v>
      </c>
      <c r="E22" s="685"/>
      <c r="F22" s="703" t="s">
        <v>1419</v>
      </c>
      <c r="G22" s="686"/>
    </row>
    <row r="23" spans="1:9" s="24" customFormat="1" ht="26.25">
      <c r="D23" s="646" t="s">
        <v>1420</v>
      </c>
      <c r="E23" s="689" t="s">
        <v>1394</v>
      </c>
      <c r="F23" s="694" t="s">
        <v>11</v>
      </c>
      <c r="G23" s="690" t="s">
        <v>1421</v>
      </c>
      <c r="I23" s="119"/>
    </row>
    <row r="24" spans="1:9" s="24" customFormat="1">
      <c r="A24" s="1"/>
      <c r="D24" s="691" t="s">
        <v>1422</v>
      </c>
      <c r="E24" s="692" t="s">
        <v>1394</v>
      </c>
      <c r="F24" s="695" t="s">
        <v>1423</v>
      </c>
      <c r="G24" s="693" t="s">
        <v>1421</v>
      </c>
      <c r="I24" s="119"/>
    </row>
    <row r="25" spans="1:9" s="24" customFormat="1">
      <c r="D25" s="691" t="s">
        <v>1424</v>
      </c>
      <c r="E25" s="692" t="s">
        <v>1394</v>
      </c>
      <c r="F25" s="695" t="s">
        <v>1425</v>
      </c>
      <c r="G25" s="693" t="s">
        <v>1426</v>
      </c>
      <c r="I25" s="119"/>
    </row>
    <row r="26" spans="1:9" s="24" customFormat="1">
      <c r="D26" s="691" t="s">
        <v>1427</v>
      </c>
      <c r="E26" s="692" t="s">
        <v>1403</v>
      </c>
      <c r="F26" s="695" t="s">
        <v>1428</v>
      </c>
      <c r="G26" s="693" t="s">
        <v>1429</v>
      </c>
      <c r="I26" s="119"/>
    </row>
    <row r="27" spans="1:9" s="24" customFormat="1">
      <c r="D27" s="691" t="s">
        <v>1430</v>
      </c>
      <c r="E27" s="692" t="s">
        <v>1403</v>
      </c>
      <c r="F27" s="695" t="s">
        <v>1431</v>
      </c>
      <c r="G27" s="693" t="s">
        <v>1429</v>
      </c>
      <c r="I27" s="119"/>
    </row>
    <row r="28" spans="1:9" s="24" customFormat="1">
      <c r="D28" s="691" t="s">
        <v>1432</v>
      </c>
      <c r="E28" s="692" t="s">
        <v>1394</v>
      </c>
      <c r="F28" s="695" t="s">
        <v>1433</v>
      </c>
      <c r="G28" s="693" t="s">
        <v>1442</v>
      </c>
      <c r="I28" s="119"/>
    </row>
    <row r="29" spans="1:9">
      <c r="D29" s="681"/>
      <c r="E29" s="682"/>
      <c r="F29" s="701"/>
      <c r="G29" s="683"/>
    </row>
    <row r="30" spans="1:9">
      <c r="D30" s="678" t="s">
        <v>1434</v>
      </c>
      <c r="E30" s="679"/>
      <c r="F30" s="702" t="s">
        <v>1435</v>
      </c>
      <c r="G30" s="680"/>
    </row>
    <row r="31" spans="1:9">
      <c r="D31" s="684" t="s">
        <v>1436</v>
      </c>
      <c r="E31" s="685"/>
      <c r="F31" s="703" t="s">
        <v>1437</v>
      </c>
      <c r="G31" s="686"/>
    </row>
    <row r="32" spans="1:9" s="24" customFormat="1">
      <c r="D32" s="646" t="s">
        <v>1438</v>
      </c>
      <c r="E32" s="689" t="s">
        <v>1394</v>
      </c>
      <c r="F32" s="694" t="s">
        <v>35</v>
      </c>
      <c r="G32" s="690" t="s">
        <v>1439</v>
      </c>
      <c r="I32" s="119"/>
    </row>
    <row r="33" spans="4:9" s="24" customFormat="1">
      <c r="D33" s="691" t="s">
        <v>1440</v>
      </c>
      <c r="E33" s="692" t="s">
        <v>1394</v>
      </c>
      <c r="F33" s="695" t="s">
        <v>1441</v>
      </c>
      <c r="G33" s="693" t="s">
        <v>1442</v>
      </c>
      <c r="I33" s="119"/>
    </row>
    <row r="34" spans="4:9" s="24" customFormat="1">
      <c r="D34" s="691" t="s">
        <v>1443</v>
      </c>
      <c r="E34" s="692" t="s">
        <v>1403</v>
      </c>
      <c r="F34" s="695" t="s">
        <v>1444</v>
      </c>
      <c r="G34" s="693" t="s">
        <v>1445</v>
      </c>
      <c r="I34" s="119"/>
    </row>
    <row r="35" spans="4:9" s="24" customFormat="1">
      <c r="D35" s="698"/>
      <c r="E35" s="699"/>
      <c r="F35" s="704"/>
      <c r="G35" s="700"/>
      <c r="I35" s="119"/>
    </row>
    <row r="36" spans="4:9">
      <c r="D36" s="678" t="s">
        <v>1446</v>
      </c>
      <c r="E36" s="679"/>
      <c r="F36" s="702" t="s">
        <v>1447</v>
      </c>
      <c r="G36" s="680"/>
    </row>
    <row r="37" spans="4:9">
      <c r="D37" s="684" t="s">
        <v>1448</v>
      </c>
      <c r="E37" s="685"/>
      <c r="F37" s="703" t="s">
        <v>1449</v>
      </c>
      <c r="G37" s="686"/>
    </row>
    <row r="38" spans="4:9" s="24" customFormat="1">
      <c r="D38" s="646" t="s">
        <v>1450</v>
      </c>
      <c r="E38" s="689" t="s">
        <v>1394</v>
      </c>
      <c r="F38" s="694" t="s">
        <v>1451</v>
      </c>
      <c r="G38" s="690" t="s">
        <v>1452</v>
      </c>
      <c r="I38" s="119"/>
    </row>
    <row r="39" spans="4:9" s="24" customFormat="1">
      <c r="D39" s="691" t="s">
        <v>1453</v>
      </c>
      <c r="E39" s="692" t="s">
        <v>1394</v>
      </c>
      <c r="F39" s="695" t="s">
        <v>80</v>
      </c>
      <c r="G39" s="693" t="s">
        <v>1452</v>
      </c>
      <c r="I39" s="119"/>
    </row>
    <row r="40" spans="4:9">
      <c r="D40" s="681"/>
      <c r="E40" s="682"/>
      <c r="F40" s="701"/>
      <c r="G40" s="683"/>
    </row>
    <row r="41" spans="4:9">
      <c r="D41" s="678" t="s">
        <v>1454</v>
      </c>
      <c r="E41" s="679"/>
      <c r="F41" s="702" t="s">
        <v>1455</v>
      </c>
      <c r="G41" s="680"/>
    </row>
    <row r="42" spans="4:9">
      <c r="D42" s="684" t="s">
        <v>1456</v>
      </c>
      <c r="E42" s="685"/>
      <c r="F42" s="703" t="s">
        <v>1457</v>
      </c>
      <c r="G42" s="686"/>
    </row>
    <row r="43" spans="4:9" s="24" customFormat="1">
      <c r="D43" s="646" t="s">
        <v>1458</v>
      </c>
      <c r="E43" s="689" t="s">
        <v>1394</v>
      </c>
      <c r="F43" s="694" t="s">
        <v>65</v>
      </c>
      <c r="G43" s="690" t="s">
        <v>1459</v>
      </c>
      <c r="I43" s="119"/>
    </row>
    <row r="44" spans="4:9" s="24" customFormat="1">
      <c r="D44" s="691" t="s">
        <v>1460</v>
      </c>
      <c r="E44" s="692" t="s">
        <v>1394</v>
      </c>
      <c r="F44" s="695" t="s">
        <v>68</v>
      </c>
      <c r="G44" s="693" t="s">
        <v>1459</v>
      </c>
      <c r="I44" s="119"/>
    </row>
    <row r="45" spans="4:9" s="24" customFormat="1">
      <c r="D45" s="691" t="s">
        <v>1461</v>
      </c>
      <c r="E45" s="692" t="s">
        <v>1394</v>
      </c>
      <c r="F45" s="695" t="s">
        <v>71</v>
      </c>
      <c r="G45" s="693" t="s">
        <v>1459</v>
      </c>
      <c r="I45" s="119"/>
    </row>
    <row r="46" spans="4:9" s="24" customFormat="1">
      <c r="D46" s="691" t="s">
        <v>1462</v>
      </c>
      <c r="E46" s="692" t="s">
        <v>1403</v>
      </c>
      <c r="F46" s="695" t="s">
        <v>1463</v>
      </c>
      <c r="G46" s="693" t="s">
        <v>1464</v>
      </c>
      <c r="I46" s="119"/>
    </row>
    <row r="47" spans="4:9">
      <c r="D47" s="682"/>
      <c r="E47" s="682"/>
      <c r="F47" s="701"/>
      <c r="G47" s="683"/>
    </row>
    <row r="48" spans="4:9">
      <c r="D48" s="678" t="s">
        <v>1465</v>
      </c>
      <c r="E48" s="679"/>
      <c r="F48" s="702" t="s">
        <v>1466</v>
      </c>
      <c r="G48" s="680"/>
    </row>
    <row r="49" spans="4:9">
      <c r="D49" s="684" t="s">
        <v>1467</v>
      </c>
      <c r="E49" s="685"/>
      <c r="F49" s="703" t="s">
        <v>1468</v>
      </c>
      <c r="G49" s="686"/>
    </row>
    <row r="50" spans="4:9" s="24" customFormat="1">
      <c r="D50" s="691" t="s">
        <v>1469</v>
      </c>
      <c r="E50" s="692" t="s">
        <v>1403</v>
      </c>
      <c r="F50" s="695" t="s">
        <v>1470</v>
      </c>
      <c r="G50" s="693" t="s">
        <v>1471</v>
      </c>
      <c r="I50" s="119"/>
    </row>
    <row r="51" spans="4:9" s="24" customFormat="1">
      <c r="D51" s="691" t="s">
        <v>1472</v>
      </c>
      <c r="E51" s="692" t="s">
        <v>1394</v>
      </c>
      <c r="F51" s="695" t="s">
        <v>74</v>
      </c>
      <c r="G51" s="693" t="s">
        <v>1473</v>
      </c>
      <c r="I51" s="119"/>
    </row>
    <row r="52" spans="4:9" s="24" customFormat="1">
      <c r="D52" s="691" t="s">
        <v>1474</v>
      </c>
      <c r="E52" s="692" t="s">
        <v>1403</v>
      </c>
      <c r="F52" s="695" t="s">
        <v>1475</v>
      </c>
      <c r="G52" s="693" t="s">
        <v>1476</v>
      </c>
      <c r="I52" s="119"/>
    </row>
    <row r="53" spans="4:9" s="24" customFormat="1">
      <c r="D53" s="691" t="s">
        <v>1477</v>
      </c>
      <c r="E53" s="692" t="s">
        <v>1394</v>
      </c>
      <c r="F53" s="695" t="s">
        <v>77</v>
      </c>
      <c r="G53" s="693" t="s">
        <v>1473</v>
      </c>
      <c r="I53" s="119"/>
    </row>
    <row r="54" spans="4:9">
      <c r="D54" s="681"/>
      <c r="E54" s="682"/>
      <c r="F54" s="701"/>
      <c r="G54" s="683"/>
    </row>
    <row r="55" spans="4:9">
      <c r="D55" s="678" t="s">
        <v>1478</v>
      </c>
      <c r="E55" s="679"/>
      <c r="F55" s="702" t="s">
        <v>1479</v>
      </c>
      <c r="G55" s="680"/>
    </row>
    <row r="56" spans="4:9" ht="28.5">
      <c r="D56" s="684" t="s">
        <v>1480</v>
      </c>
      <c r="E56" s="685"/>
      <c r="F56" s="703" t="s">
        <v>1481</v>
      </c>
      <c r="G56" s="686"/>
    </row>
    <row r="57" spans="4:9" s="24" customFormat="1">
      <c r="D57" s="691" t="s">
        <v>1482</v>
      </c>
      <c r="E57" s="692" t="s">
        <v>1403</v>
      </c>
      <c r="F57" s="695" t="s">
        <v>1483</v>
      </c>
      <c r="G57" s="693" t="s">
        <v>1484</v>
      </c>
      <c r="I57" s="119"/>
    </row>
    <row r="58" spans="4:9" s="24" customFormat="1">
      <c r="D58" s="691" t="s">
        <v>1485</v>
      </c>
      <c r="E58" s="692" t="s">
        <v>1403</v>
      </c>
      <c r="F58" s="695" t="s">
        <v>1486</v>
      </c>
      <c r="G58" s="693">
        <v>5</v>
      </c>
      <c r="I58" s="119"/>
    </row>
    <row r="59" spans="4:9" s="24" customFormat="1">
      <c r="D59" s="691" t="s">
        <v>1487</v>
      </c>
      <c r="E59" s="692" t="s">
        <v>1394</v>
      </c>
      <c r="F59" s="695" t="s">
        <v>110</v>
      </c>
      <c r="G59" s="693" t="s">
        <v>1488</v>
      </c>
      <c r="I59" s="119"/>
    </row>
    <row r="60" spans="4:9" s="24" customFormat="1">
      <c r="D60" s="691" t="s">
        <v>1489</v>
      </c>
      <c r="E60" s="692" t="s">
        <v>1394</v>
      </c>
      <c r="F60" s="695" t="s">
        <v>113</v>
      </c>
      <c r="G60" s="693" t="s">
        <v>1488</v>
      </c>
      <c r="I60" s="119"/>
    </row>
    <row r="61" spans="4:9" s="24" customFormat="1">
      <c r="D61" s="691" t="s">
        <v>1490</v>
      </c>
      <c r="E61" s="692" t="s">
        <v>1394</v>
      </c>
      <c r="F61" s="695" t="s">
        <v>116</v>
      </c>
      <c r="G61" s="693" t="s">
        <v>1488</v>
      </c>
      <c r="I61" s="119"/>
    </row>
    <row r="62" spans="4:9" s="24" customFormat="1">
      <c r="D62" s="691" t="s">
        <v>1491</v>
      </c>
      <c r="E62" s="692" t="s">
        <v>1394</v>
      </c>
      <c r="F62" s="695" t="s">
        <v>119</v>
      </c>
      <c r="G62" s="693" t="s">
        <v>1488</v>
      </c>
      <c r="I62" s="119"/>
    </row>
    <row r="63" spans="4:9" s="24" customFormat="1">
      <c r="D63" s="691" t="s">
        <v>1492</v>
      </c>
      <c r="E63" s="692" t="s">
        <v>1394</v>
      </c>
      <c r="F63" s="695" t="s">
        <v>122</v>
      </c>
      <c r="G63" s="693" t="s">
        <v>1488</v>
      </c>
      <c r="I63" s="119"/>
    </row>
    <row r="64" spans="4:9" s="24" customFormat="1">
      <c r="D64" s="691" t="s">
        <v>1493</v>
      </c>
      <c r="E64" s="692" t="s">
        <v>1394</v>
      </c>
      <c r="F64" s="695" t="s">
        <v>1494</v>
      </c>
      <c r="G64" s="693" t="s">
        <v>1495</v>
      </c>
      <c r="I64" s="119"/>
    </row>
    <row r="65" spans="4:9" s="24" customFormat="1">
      <c r="D65" s="691" t="s">
        <v>1496</v>
      </c>
      <c r="E65" s="692" t="s">
        <v>1394</v>
      </c>
      <c r="F65" s="695" t="s">
        <v>1497</v>
      </c>
      <c r="G65" s="693" t="s">
        <v>1495</v>
      </c>
      <c r="I65" s="119"/>
    </row>
    <row r="66" spans="4:9" s="24" customFormat="1">
      <c r="D66" s="691" t="s">
        <v>1498</v>
      </c>
      <c r="E66" s="692" t="s">
        <v>1394</v>
      </c>
      <c r="F66" s="695" t="s">
        <v>1499</v>
      </c>
      <c r="G66" s="693" t="s">
        <v>1488</v>
      </c>
      <c r="I66" s="119"/>
    </row>
    <row r="67" spans="4:9">
      <c r="D67" s="681"/>
      <c r="E67" s="682"/>
      <c r="F67" s="701"/>
      <c r="G67" s="683"/>
    </row>
    <row r="68" spans="4:9">
      <c r="D68" s="678" t="s">
        <v>1500</v>
      </c>
      <c r="E68" s="679"/>
      <c r="F68" s="702" t="s">
        <v>1501</v>
      </c>
      <c r="G68" s="680"/>
    </row>
    <row r="69" spans="4:9">
      <c r="D69" s="684" t="s">
        <v>1502</v>
      </c>
      <c r="E69" s="685"/>
      <c r="F69" s="703" t="s">
        <v>1501</v>
      </c>
      <c r="G69" s="686"/>
    </row>
    <row r="70" spans="4:9" s="24" customFormat="1">
      <c r="D70" s="691" t="s">
        <v>1503</v>
      </c>
      <c r="E70" s="692" t="s">
        <v>1403</v>
      </c>
      <c r="F70" s="695" t="s">
        <v>1504</v>
      </c>
      <c r="G70" s="696">
        <v>9</v>
      </c>
      <c r="I70" s="119"/>
    </row>
    <row r="71" spans="4:9" s="24" customFormat="1">
      <c r="D71" s="691" t="s">
        <v>1505</v>
      </c>
      <c r="E71" s="692" t="s">
        <v>1394</v>
      </c>
      <c r="F71" s="695" t="s">
        <v>153</v>
      </c>
      <c r="G71" s="693" t="s">
        <v>1506</v>
      </c>
      <c r="I71" s="119"/>
    </row>
    <row r="72" spans="4:9">
      <c r="D72" s="681"/>
      <c r="E72" s="682"/>
      <c r="F72" s="701"/>
      <c r="G72" s="683"/>
    </row>
    <row r="73" spans="4:9">
      <c r="D73" s="678" t="s">
        <v>1507</v>
      </c>
      <c r="E73" s="679"/>
      <c r="F73" s="702" t="s">
        <v>1508</v>
      </c>
      <c r="G73" s="680"/>
    </row>
    <row r="74" spans="4:9">
      <c r="D74" s="684" t="s">
        <v>1509</v>
      </c>
      <c r="E74" s="685"/>
      <c r="F74" s="703" t="s">
        <v>1510</v>
      </c>
      <c r="G74" s="686"/>
    </row>
    <row r="75" spans="4:9" s="24" customFormat="1">
      <c r="D75" s="646" t="s">
        <v>1511</v>
      </c>
      <c r="E75" s="689" t="s">
        <v>1403</v>
      </c>
      <c r="F75" s="694" t="s">
        <v>1512</v>
      </c>
      <c r="G75" s="690" t="s">
        <v>1513</v>
      </c>
      <c r="I75" s="119"/>
    </row>
    <row r="76" spans="4:9" s="24" customFormat="1">
      <c r="D76" s="691" t="s">
        <v>1514</v>
      </c>
      <c r="E76" s="692" t="s">
        <v>1394</v>
      </c>
      <c r="F76" s="695" t="s">
        <v>1515</v>
      </c>
      <c r="G76" s="683" t="s">
        <v>1506</v>
      </c>
      <c r="I76" s="119"/>
    </row>
    <row r="77" spans="4:9" s="24" customFormat="1">
      <c r="D77" s="691" t="s">
        <v>1516</v>
      </c>
      <c r="E77" s="692" t="s">
        <v>1394</v>
      </c>
      <c r="F77" s="695" t="s">
        <v>1517</v>
      </c>
      <c r="G77" s="693" t="s">
        <v>1518</v>
      </c>
      <c r="I77" s="119"/>
    </row>
    <row r="78" spans="4:9">
      <c r="D78" s="681"/>
      <c r="E78" s="682"/>
      <c r="F78" s="701"/>
      <c r="G78" s="683"/>
    </row>
    <row r="79" spans="4:9">
      <c r="D79" s="678" t="s">
        <v>1519</v>
      </c>
      <c r="E79" s="679"/>
      <c r="F79" s="702" t="s">
        <v>1520</v>
      </c>
      <c r="G79" s="680"/>
    </row>
    <row r="80" spans="4:9">
      <c r="D80" s="684" t="s">
        <v>1521</v>
      </c>
      <c r="E80" s="685"/>
      <c r="F80" s="703" t="s">
        <v>1522</v>
      </c>
      <c r="G80" s="686"/>
    </row>
    <row r="81" spans="4:9">
      <c r="D81" s="681"/>
      <c r="E81" s="682"/>
      <c r="F81" s="701"/>
      <c r="G81" s="683"/>
    </row>
    <row r="82" spans="4:9">
      <c r="D82" s="678" t="s">
        <v>1523</v>
      </c>
      <c r="E82" s="679"/>
      <c r="F82" s="702" t="s">
        <v>1524</v>
      </c>
      <c r="G82" s="680"/>
    </row>
    <row r="83" spans="4:9">
      <c r="D83" s="684" t="s">
        <v>1525</v>
      </c>
      <c r="E83" s="685"/>
      <c r="F83" s="703" t="s">
        <v>1526</v>
      </c>
      <c r="G83" s="686"/>
    </row>
    <row r="84" spans="4:9" s="24" customFormat="1">
      <c r="D84" s="691" t="s">
        <v>1527</v>
      </c>
      <c r="E84" s="692" t="s">
        <v>1403</v>
      </c>
      <c r="F84" s="695" t="s">
        <v>1528</v>
      </c>
      <c r="G84" s="693" t="s">
        <v>1529</v>
      </c>
      <c r="I84" s="119"/>
    </row>
    <row r="85" spans="4:9" s="24" customFormat="1">
      <c r="D85" s="691" t="s">
        <v>1530</v>
      </c>
      <c r="E85" s="692" t="s">
        <v>1394</v>
      </c>
      <c r="F85" s="695" t="s">
        <v>53</v>
      </c>
      <c r="G85" s="693" t="s">
        <v>1531</v>
      </c>
      <c r="I85" s="119"/>
    </row>
    <row r="86" spans="4:9" s="24" customFormat="1">
      <c r="D86" s="691" t="s">
        <v>1532</v>
      </c>
      <c r="E86" s="692" t="s">
        <v>1394</v>
      </c>
      <c r="F86" s="695" t="s">
        <v>58</v>
      </c>
      <c r="G86" s="693" t="s">
        <v>1531</v>
      </c>
      <c r="I86" s="119"/>
    </row>
    <row r="87" spans="4:9" s="24" customFormat="1">
      <c r="D87" s="691" t="s">
        <v>1533</v>
      </c>
      <c r="E87" s="692" t="s">
        <v>1394</v>
      </c>
      <c r="F87" s="695" t="s">
        <v>1534</v>
      </c>
      <c r="G87" s="693" t="s">
        <v>1531</v>
      </c>
      <c r="I87" s="119"/>
    </row>
    <row r="88" spans="4:9" s="24" customFormat="1">
      <c r="D88" s="691" t="s">
        <v>1535</v>
      </c>
      <c r="E88" s="692" t="s">
        <v>1394</v>
      </c>
      <c r="F88" s="695" t="s">
        <v>104</v>
      </c>
      <c r="G88" s="693" t="s">
        <v>1531</v>
      </c>
      <c r="I88" s="119"/>
    </row>
    <row r="89" spans="4:9" s="24" customFormat="1">
      <c r="D89" s="691" t="s">
        <v>1536</v>
      </c>
      <c r="E89" s="692" t="s">
        <v>1394</v>
      </c>
      <c r="F89" s="695" t="s">
        <v>107</v>
      </c>
      <c r="G89" s="693" t="s">
        <v>1531</v>
      </c>
      <c r="I89" s="119"/>
    </row>
    <row r="90" spans="4:9">
      <c r="D90" s="681"/>
      <c r="E90" s="682"/>
      <c r="F90" s="701"/>
      <c r="G90" s="683"/>
    </row>
    <row r="91" spans="4:9">
      <c r="D91" s="678" t="s">
        <v>1537</v>
      </c>
      <c r="E91" s="679"/>
      <c r="F91" s="702" t="s">
        <v>1538</v>
      </c>
      <c r="G91" s="680"/>
    </row>
    <row r="92" spans="4:9">
      <c r="D92" s="684" t="s">
        <v>1539</v>
      </c>
      <c r="E92" s="685"/>
      <c r="F92" s="703" t="s">
        <v>1540</v>
      </c>
      <c r="G92" s="686"/>
    </row>
    <row r="93" spans="4:9" s="24" customFormat="1">
      <c r="D93" s="691" t="s">
        <v>1541</v>
      </c>
      <c r="E93" s="692" t="s">
        <v>1403</v>
      </c>
      <c r="F93" s="695" t="s">
        <v>1542</v>
      </c>
      <c r="G93" s="693">
        <v>8</v>
      </c>
      <c r="I93" s="119"/>
    </row>
    <row r="94" spans="4:9" s="24" customFormat="1">
      <c r="D94" s="691" t="s">
        <v>1543</v>
      </c>
      <c r="E94" s="692" t="s">
        <v>1394</v>
      </c>
      <c r="F94" s="695" t="s">
        <v>1544</v>
      </c>
      <c r="G94" s="693" t="s">
        <v>1379</v>
      </c>
      <c r="I94" s="119"/>
    </row>
    <row r="95" spans="4:9" s="24" customFormat="1">
      <c r="D95" s="691" t="s">
        <v>1545</v>
      </c>
      <c r="E95" s="692" t="s">
        <v>1394</v>
      </c>
      <c r="F95" s="695" t="s">
        <v>1546</v>
      </c>
      <c r="G95" s="693" t="s">
        <v>1379</v>
      </c>
      <c r="I95" s="119"/>
    </row>
    <row r="96" spans="4:9" s="24" customFormat="1" ht="26.25">
      <c r="D96" s="691" t="s">
        <v>1547</v>
      </c>
      <c r="E96" s="692" t="s">
        <v>1394</v>
      </c>
      <c r="F96" s="695" t="s">
        <v>1548</v>
      </c>
      <c r="G96" s="693" t="s">
        <v>1379</v>
      </c>
      <c r="I96" s="119"/>
    </row>
    <row r="97" spans="4:9" s="24" customFormat="1">
      <c r="D97" s="691" t="s">
        <v>1549</v>
      </c>
      <c r="E97" s="692" t="s">
        <v>1394</v>
      </c>
      <c r="F97" s="695" t="s">
        <v>1550</v>
      </c>
      <c r="G97" s="693" t="s">
        <v>1379</v>
      </c>
      <c r="I97" s="119"/>
    </row>
    <row r="98" spans="4:9" s="24" customFormat="1">
      <c r="D98" s="691" t="s">
        <v>1551</v>
      </c>
      <c r="E98" s="692" t="s">
        <v>1394</v>
      </c>
      <c r="F98" s="695" t="s">
        <v>1552</v>
      </c>
      <c r="G98" s="693" t="s">
        <v>1553</v>
      </c>
      <c r="I98" s="119"/>
    </row>
    <row r="99" spans="4:9">
      <c r="D99" s="681"/>
      <c r="E99" s="682"/>
      <c r="F99" s="701"/>
      <c r="G99" s="683"/>
    </row>
    <row r="100" spans="4:9">
      <c r="D100" s="678" t="s">
        <v>1554</v>
      </c>
      <c r="E100" s="679"/>
      <c r="F100" s="702" t="s">
        <v>1555</v>
      </c>
      <c r="G100" s="680"/>
    </row>
    <row r="101" spans="4:9">
      <c r="D101" s="684" t="s">
        <v>1556</v>
      </c>
      <c r="E101" s="685"/>
      <c r="F101" s="703" t="s">
        <v>1557</v>
      </c>
      <c r="G101" s="686"/>
    </row>
    <row r="102" spans="4:9" s="24" customFormat="1">
      <c r="D102" s="646" t="s">
        <v>1558</v>
      </c>
      <c r="E102" s="689" t="s">
        <v>1403</v>
      </c>
      <c r="F102" s="694" t="s">
        <v>1559</v>
      </c>
      <c r="G102" s="697" t="s">
        <v>1560</v>
      </c>
      <c r="I102" s="119"/>
    </row>
    <row r="103" spans="4:9" s="24" customFormat="1">
      <c r="D103" s="691" t="s">
        <v>1561</v>
      </c>
      <c r="E103" s="692" t="s">
        <v>1394</v>
      </c>
      <c r="F103" s="695" t="s">
        <v>162</v>
      </c>
      <c r="G103" s="693" t="s">
        <v>1869</v>
      </c>
      <c r="I103" s="119"/>
    </row>
    <row r="104" spans="4:9">
      <c r="D104" s="681"/>
      <c r="E104" s="682"/>
      <c r="F104" s="701"/>
      <c r="G104" s="683"/>
    </row>
    <row r="105" spans="4:9">
      <c r="D105" s="678" t="s">
        <v>1562</v>
      </c>
      <c r="E105" s="679"/>
      <c r="F105" s="702" t="s">
        <v>1563</v>
      </c>
      <c r="G105" s="680"/>
    </row>
    <row r="106" spans="4:9">
      <c r="D106" s="684" t="s">
        <v>1564</v>
      </c>
      <c r="E106" s="685"/>
      <c r="F106" s="703" t="s">
        <v>1565</v>
      </c>
      <c r="G106" s="686"/>
    </row>
    <row r="107" spans="4:9" s="24" customFormat="1">
      <c r="D107" s="646" t="s">
        <v>1566</v>
      </c>
      <c r="E107" s="689" t="s">
        <v>1403</v>
      </c>
      <c r="F107" s="694" t="s">
        <v>1567</v>
      </c>
      <c r="G107" s="696" t="s">
        <v>1389</v>
      </c>
      <c r="I107" s="119"/>
    </row>
    <row r="108" spans="4:9" s="24" customFormat="1">
      <c r="D108" s="691" t="s">
        <v>1568</v>
      </c>
      <c r="E108" s="692" t="s">
        <v>1394</v>
      </c>
      <c r="F108" s="695" t="s">
        <v>1569</v>
      </c>
      <c r="G108" s="696">
        <v>11</v>
      </c>
      <c r="I108" s="119"/>
    </row>
    <row r="109" spans="4:9">
      <c r="D109" s="681"/>
      <c r="E109" s="682"/>
      <c r="F109" s="701"/>
      <c r="G109" s="683"/>
    </row>
    <row r="110" spans="4:9">
      <c r="D110" s="678" t="s">
        <v>1570</v>
      </c>
      <c r="E110" s="679"/>
      <c r="F110" s="702" t="s">
        <v>1571</v>
      </c>
      <c r="G110" s="680"/>
    </row>
    <row r="111" spans="4:9">
      <c r="D111" s="684" t="s">
        <v>1572</v>
      </c>
      <c r="E111" s="685"/>
      <c r="F111" s="703" t="s">
        <v>1573</v>
      </c>
      <c r="G111" s="686"/>
    </row>
    <row r="112" spans="4:9" s="24" customFormat="1">
      <c r="D112" s="646" t="s">
        <v>1574</v>
      </c>
      <c r="E112" s="689" t="s">
        <v>1403</v>
      </c>
      <c r="F112" s="694" t="s">
        <v>1575</v>
      </c>
      <c r="G112" s="697">
        <v>15</v>
      </c>
      <c r="I112" s="119"/>
    </row>
    <row r="113" spans="4:9" s="24" customFormat="1">
      <c r="D113" s="691" t="s">
        <v>1576</v>
      </c>
      <c r="E113" s="692" t="s">
        <v>1394</v>
      </c>
      <c r="F113" s="695" t="s">
        <v>180</v>
      </c>
      <c r="G113" s="693" t="s">
        <v>1577</v>
      </c>
      <c r="I113" s="119"/>
    </row>
    <row r="114" spans="4:9" s="24" customFormat="1">
      <c r="D114" s="691" t="s">
        <v>1578</v>
      </c>
      <c r="E114" s="692" t="s">
        <v>1394</v>
      </c>
      <c r="F114" s="695" t="s">
        <v>1579</v>
      </c>
      <c r="G114" s="693" t="s">
        <v>1379</v>
      </c>
      <c r="I114" s="119"/>
    </row>
    <row r="115" spans="4:9" s="24" customFormat="1">
      <c r="D115" s="691" t="s">
        <v>1580</v>
      </c>
      <c r="E115" s="692" t="s">
        <v>1394</v>
      </c>
      <c r="F115" s="695" t="s">
        <v>183</v>
      </c>
      <c r="G115" s="693" t="s">
        <v>1577</v>
      </c>
      <c r="I115" s="119"/>
    </row>
    <row r="116" spans="4:9" s="24" customFormat="1">
      <c r="D116" s="691" t="s">
        <v>1581</v>
      </c>
      <c r="E116" s="692" t="s">
        <v>1394</v>
      </c>
      <c r="F116" s="695" t="s">
        <v>187</v>
      </c>
      <c r="G116" s="693" t="s">
        <v>1582</v>
      </c>
      <c r="I116" s="119"/>
    </row>
    <row r="117" spans="4:9" s="24" customFormat="1" ht="26.25">
      <c r="D117" s="691" t="s">
        <v>1583</v>
      </c>
      <c r="E117" s="692" t="s">
        <v>1394</v>
      </c>
      <c r="F117" s="695" t="s">
        <v>1584</v>
      </c>
      <c r="G117" s="693" t="s">
        <v>1582</v>
      </c>
      <c r="I117" s="119"/>
    </row>
    <row r="118" spans="4:9" s="24" customFormat="1">
      <c r="D118" s="691" t="s">
        <v>1870</v>
      </c>
      <c r="E118" s="692" t="s">
        <v>1394</v>
      </c>
      <c r="F118" s="695" t="s">
        <v>181</v>
      </c>
      <c r="G118" s="693" t="s">
        <v>1582</v>
      </c>
      <c r="I118" s="119"/>
    </row>
    <row r="119" spans="4:9">
      <c r="D119" s="681"/>
      <c r="E119" s="682"/>
      <c r="F119" s="701"/>
      <c r="G119" s="683"/>
    </row>
    <row r="120" spans="4:9">
      <c r="D120" s="678" t="s">
        <v>1585</v>
      </c>
      <c r="E120" s="679"/>
      <c r="F120" s="702" t="s">
        <v>1586</v>
      </c>
      <c r="G120" s="680"/>
    </row>
    <row r="121" spans="4:9">
      <c r="D121" s="684" t="s">
        <v>1587</v>
      </c>
      <c r="E121" s="685"/>
      <c r="F121" s="703" t="s">
        <v>1588</v>
      </c>
      <c r="G121" s="686"/>
    </row>
    <row r="122" spans="4:9">
      <c r="D122" s="290" t="s">
        <v>1589</v>
      </c>
      <c r="E122" s="672" t="s">
        <v>1394</v>
      </c>
      <c r="F122" s="674" t="s">
        <v>174</v>
      </c>
      <c r="G122" s="673" t="s">
        <v>1590</v>
      </c>
    </row>
    <row r="123" spans="4:9" s="24" customFormat="1">
      <c r="D123" s="691" t="s">
        <v>1591</v>
      </c>
      <c r="E123" s="692" t="s">
        <v>1394</v>
      </c>
      <c r="F123" s="695" t="s">
        <v>175</v>
      </c>
      <c r="G123" s="693" t="s">
        <v>1590</v>
      </c>
      <c r="I123" s="119"/>
    </row>
    <row r="124" spans="4:9" s="24" customFormat="1">
      <c r="D124" s="691" t="s">
        <v>1592</v>
      </c>
      <c r="E124" s="692" t="s">
        <v>1394</v>
      </c>
      <c r="F124" s="695" t="s">
        <v>1593</v>
      </c>
      <c r="G124" s="693" t="s">
        <v>1594</v>
      </c>
      <c r="I124" s="119"/>
    </row>
    <row r="125" spans="4:9" s="24" customFormat="1">
      <c r="D125" s="691" t="s">
        <v>1595</v>
      </c>
      <c r="E125" s="692" t="s">
        <v>1403</v>
      </c>
      <c r="F125" s="695" t="s">
        <v>1596</v>
      </c>
      <c r="G125" s="693">
        <v>14</v>
      </c>
      <c r="I125" s="119"/>
    </row>
    <row r="126" spans="4:9">
      <c r="D126" s="290"/>
      <c r="E126" s="290"/>
      <c r="F126" s="290"/>
      <c r="G126" s="673"/>
    </row>
    <row r="127" spans="4:9">
      <c r="D127" s="675"/>
      <c r="E127" s="675"/>
      <c r="F127" s="675"/>
      <c r="G127" s="676"/>
    </row>
  </sheetData>
  <mergeCells count="1">
    <mergeCell ref="C2:I3"/>
  </mergeCells>
  <pageMargins left="0.7" right="0.7" top="0.75" bottom="0.75" header="0.3" footer="0.3"/>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7" tint="0.79998168889431442"/>
  </sheetPr>
  <dimension ref="A2:I9"/>
  <sheetViews>
    <sheetView zoomScaleNormal="100"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20.46484375" style="1" customWidth="1"/>
    <col min="5" max="5" width="12.1328125" style="1" customWidth="1"/>
    <col min="6" max="6" width="81.46484375" style="1" bestFit="1" customWidth="1"/>
    <col min="7" max="7" width="18.46484375" style="1" customWidth="1"/>
    <col min="8" max="16384" width="11.46484375" style="1"/>
  </cols>
  <sheetData>
    <row r="2" spans="1:9">
      <c r="C2" s="967" t="s">
        <v>1606</v>
      </c>
      <c r="D2" s="984"/>
      <c r="E2" s="984"/>
      <c r="F2" s="984"/>
      <c r="G2" s="984"/>
      <c r="H2" s="984"/>
    </row>
    <row r="3" spans="1:9">
      <c r="C3" s="984"/>
      <c r="D3" s="984"/>
      <c r="E3" s="984"/>
      <c r="F3" s="984"/>
      <c r="G3" s="984"/>
      <c r="H3" s="984"/>
    </row>
    <row r="4" spans="1:9">
      <c r="A4" s="250" t="s">
        <v>191</v>
      </c>
    </row>
    <row r="5" spans="1:9" ht="15.4">
      <c r="A5" s="43"/>
      <c r="C5" s="2"/>
      <c r="D5" s="2"/>
      <c r="E5" s="2"/>
      <c r="F5" s="2"/>
      <c r="G5" s="2"/>
      <c r="H5" s="2"/>
    </row>
    <row r="6" spans="1:9" ht="15.4">
      <c r="A6" s="43"/>
      <c r="C6" s="2"/>
      <c r="D6" s="2"/>
      <c r="E6" s="2"/>
      <c r="F6" s="2"/>
      <c r="G6" s="2"/>
      <c r="H6" s="2"/>
    </row>
    <row r="7" spans="1:9" s="290" customFormat="1" ht="36" customHeight="1">
      <c r="D7" s="687" t="s">
        <v>1386</v>
      </c>
      <c r="E7" s="687"/>
      <c r="F7" s="687" t="s">
        <v>1</v>
      </c>
      <c r="G7" s="687" t="s">
        <v>1388</v>
      </c>
    </row>
    <row r="8" spans="1:9" s="24" customFormat="1" ht="30" customHeight="1">
      <c r="D8" s="707" t="s">
        <v>1599</v>
      </c>
      <c r="E8" s="707"/>
      <c r="F8" s="707" t="s">
        <v>1600</v>
      </c>
      <c r="G8" s="708">
        <v>13</v>
      </c>
    </row>
    <row r="9" spans="1:9" s="24" customFormat="1" ht="30" customHeight="1">
      <c r="D9" s="707" t="s">
        <v>1601</v>
      </c>
      <c r="E9" s="707"/>
      <c r="F9" s="707" t="s">
        <v>1602</v>
      </c>
      <c r="G9" s="708">
        <v>13</v>
      </c>
      <c r="I9" s="1"/>
    </row>
  </sheetData>
  <mergeCells count="1">
    <mergeCell ref="C2:H3"/>
  </mergeCells>
  <pageMargins left="0.7" right="0.7" top="0.75" bottom="0.75" header="0.3" footer="0.3"/>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7" tint="0.79998168889431442"/>
  </sheetPr>
  <dimension ref="A2:I8"/>
  <sheetViews>
    <sheetView zoomScaleNormal="100" workbookViewId="0">
      <selection activeCell="C2" sqref="C2:I3"/>
    </sheetView>
  </sheetViews>
  <sheetFormatPr baseColWidth="10" defaultColWidth="11.46484375" defaultRowHeight="14.25"/>
  <cols>
    <col min="1" max="1" width="12.1328125" style="1" customWidth="1"/>
    <col min="2" max="2" width="3.6640625" style="1" customWidth="1"/>
    <col min="3" max="3" width="4.53125" style="1" bestFit="1" customWidth="1"/>
    <col min="4" max="4" width="19.53125" style="1" customWidth="1"/>
    <col min="5" max="5" width="11.46484375" style="1" customWidth="1"/>
    <col min="6" max="6" width="98.33203125" style="1" customWidth="1"/>
    <col min="7" max="7" width="19.33203125" style="1" customWidth="1"/>
    <col min="8" max="16384" width="11.46484375" style="1"/>
  </cols>
  <sheetData>
    <row r="2" spans="1:9">
      <c r="C2" s="967" t="s">
        <v>1598</v>
      </c>
      <c r="D2" s="984"/>
      <c r="E2" s="984"/>
      <c r="F2" s="984"/>
      <c r="G2" s="984"/>
      <c r="H2" s="984"/>
      <c r="I2" s="984"/>
    </row>
    <row r="3" spans="1:9">
      <c r="C3" s="984"/>
      <c r="D3" s="984"/>
      <c r="E3" s="984"/>
      <c r="F3" s="984"/>
      <c r="G3" s="984"/>
      <c r="H3" s="984"/>
      <c r="I3" s="984"/>
    </row>
    <row r="4" spans="1:9">
      <c r="A4" s="250" t="s">
        <v>191</v>
      </c>
    </row>
    <row r="5" spans="1:9" ht="15.4">
      <c r="A5" s="43"/>
      <c r="C5" s="2"/>
      <c r="D5" s="2"/>
      <c r="E5" s="2"/>
      <c r="F5" s="2"/>
      <c r="G5" s="2"/>
      <c r="H5" s="2"/>
      <c r="I5" s="2"/>
    </row>
    <row r="7" spans="1:9" ht="36" customHeight="1">
      <c r="D7" s="687" t="s">
        <v>1386</v>
      </c>
      <c r="E7" s="687"/>
      <c r="F7" s="687" t="s">
        <v>1</v>
      </c>
      <c r="G7" s="687" t="s">
        <v>1388</v>
      </c>
    </row>
    <row r="8" spans="1:9" ht="39" customHeight="1">
      <c r="D8" s="709" t="s">
        <v>1603</v>
      </c>
      <c r="E8" s="706"/>
      <c r="F8" s="709" t="s">
        <v>1604</v>
      </c>
      <c r="G8" s="710" t="s">
        <v>1871</v>
      </c>
    </row>
  </sheetData>
  <mergeCells count="1">
    <mergeCell ref="C2:I3"/>
  </mergeCells>
  <pageMargins left="0.7" right="0.7" top="0.75" bottom="0.75" header="0.3" footer="0.3"/>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7" tint="0.79998168889431442"/>
  </sheetPr>
  <dimension ref="A2:H20"/>
  <sheetViews>
    <sheetView zoomScaleNormal="100" workbookViewId="0"/>
  </sheetViews>
  <sheetFormatPr baseColWidth="10" defaultColWidth="11.46484375" defaultRowHeight="14.25"/>
  <cols>
    <col min="1" max="1" width="12.1328125" style="1" customWidth="1"/>
    <col min="2" max="2" width="3.6640625" style="1" customWidth="1"/>
    <col min="3" max="3" width="4.53125" style="1" bestFit="1" customWidth="1"/>
    <col min="4" max="4" width="21" style="1" customWidth="1"/>
    <col min="5" max="5" width="11.46484375" style="1" customWidth="1"/>
    <col min="6" max="6" width="88.33203125" style="1" customWidth="1"/>
    <col min="7" max="7" width="18.33203125" style="1" customWidth="1"/>
    <col min="8" max="16384" width="11.46484375" style="1"/>
  </cols>
  <sheetData>
    <row r="2" spans="1:8">
      <c r="C2" s="967" t="s">
        <v>1826</v>
      </c>
      <c r="D2" s="984"/>
      <c r="E2" s="984"/>
      <c r="F2" s="984"/>
      <c r="G2" s="984"/>
      <c r="H2" s="984"/>
    </row>
    <row r="3" spans="1:8">
      <c r="C3" s="984"/>
      <c r="D3" s="984"/>
      <c r="E3" s="984"/>
      <c r="F3" s="984"/>
      <c r="G3" s="984"/>
      <c r="H3" s="984"/>
    </row>
    <row r="4" spans="1:8">
      <c r="A4" s="250" t="s">
        <v>191</v>
      </c>
    </row>
    <row r="5" spans="1:8" ht="15.4">
      <c r="A5" s="43"/>
      <c r="C5" s="2"/>
      <c r="D5" s="2"/>
      <c r="E5" s="2"/>
      <c r="F5" s="2"/>
      <c r="G5" s="2"/>
      <c r="H5" s="2"/>
    </row>
    <row r="7" spans="1:8" ht="36" customHeight="1">
      <c r="D7" s="687" t="s">
        <v>1386</v>
      </c>
      <c r="E7" s="687"/>
      <c r="F7" s="687" t="s">
        <v>1</v>
      </c>
      <c r="G7" s="687" t="s">
        <v>1388</v>
      </c>
    </row>
    <row r="8" spans="1:8" ht="32.25" customHeight="1">
      <c r="D8" s="709" t="s">
        <v>4</v>
      </c>
      <c r="E8" s="706"/>
      <c r="F8" s="709" t="s">
        <v>1827</v>
      </c>
      <c r="G8" s="710" t="s">
        <v>1828</v>
      </c>
    </row>
    <row r="9" spans="1:8" ht="41.25" customHeight="1">
      <c r="D9" s="709" t="s">
        <v>6</v>
      </c>
      <c r="E9" s="706"/>
      <c r="F9" s="709" t="s">
        <v>1829</v>
      </c>
      <c r="G9" s="710" t="s">
        <v>1828</v>
      </c>
    </row>
    <row r="10" spans="1:8" ht="41.25" customHeight="1">
      <c r="D10" s="709" t="s">
        <v>9</v>
      </c>
      <c r="E10" s="706"/>
      <c r="F10" s="709" t="s">
        <v>1829</v>
      </c>
      <c r="G10" s="710" t="s">
        <v>1828</v>
      </c>
    </row>
    <row r="11" spans="1:8" ht="45.75" customHeight="1">
      <c r="D11" s="709" t="s">
        <v>95</v>
      </c>
      <c r="E11" s="706"/>
      <c r="F11" s="709" t="s">
        <v>1830</v>
      </c>
      <c r="G11" s="710" t="s">
        <v>1828</v>
      </c>
    </row>
    <row r="12" spans="1:8" ht="51" customHeight="1">
      <c r="D12" s="709" t="s">
        <v>97</v>
      </c>
      <c r="E12" s="706"/>
      <c r="F12" s="709" t="s">
        <v>1831</v>
      </c>
      <c r="G12" s="710" t="s">
        <v>1828</v>
      </c>
    </row>
    <row r="13" spans="1:8" ht="36" customHeight="1">
      <c r="D13" s="709" t="s">
        <v>99</v>
      </c>
      <c r="E13" s="706"/>
      <c r="F13" s="709" t="s">
        <v>1832</v>
      </c>
      <c r="G13" s="710" t="s">
        <v>1828</v>
      </c>
    </row>
    <row r="14" spans="1:8" ht="36" customHeight="1">
      <c r="D14" s="709" t="s">
        <v>1833</v>
      </c>
      <c r="E14" s="706"/>
      <c r="F14" s="709" t="s">
        <v>1834</v>
      </c>
      <c r="G14" s="710" t="s">
        <v>1828</v>
      </c>
    </row>
    <row r="15" spans="1:8" ht="36" customHeight="1">
      <c r="D15" s="709" t="s">
        <v>1835</v>
      </c>
      <c r="E15" s="706"/>
      <c r="F15" s="709" t="s">
        <v>2021</v>
      </c>
      <c r="G15" s="710" t="s">
        <v>1828</v>
      </c>
    </row>
    <row r="16" spans="1:8" ht="36" customHeight="1">
      <c r="D16" s="709" t="s">
        <v>1835</v>
      </c>
      <c r="E16" s="706"/>
      <c r="F16" s="709" t="s">
        <v>2022</v>
      </c>
      <c r="G16" s="710" t="s">
        <v>1828</v>
      </c>
    </row>
    <row r="17" spans="4:7" ht="36" customHeight="1">
      <c r="D17" s="709" t="s">
        <v>2023</v>
      </c>
      <c r="E17" s="706"/>
      <c r="F17" s="709" t="s">
        <v>2027</v>
      </c>
      <c r="G17" s="710" t="s">
        <v>1828</v>
      </c>
    </row>
    <row r="18" spans="4:7" ht="36" customHeight="1">
      <c r="D18" s="709" t="s">
        <v>2024</v>
      </c>
      <c r="E18" s="706"/>
      <c r="F18" s="709" t="s">
        <v>2028</v>
      </c>
      <c r="G18" s="710" t="s">
        <v>1828</v>
      </c>
    </row>
    <row r="19" spans="4:7" ht="36" customHeight="1">
      <c r="D19" s="709" t="s">
        <v>2025</v>
      </c>
      <c r="E19" s="706"/>
      <c r="F19" s="709" t="s">
        <v>2029</v>
      </c>
      <c r="G19" s="710" t="s">
        <v>1828</v>
      </c>
    </row>
    <row r="20" spans="4:7" ht="36" customHeight="1">
      <c r="D20" s="709" t="s">
        <v>1836</v>
      </c>
      <c r="E20" s="706"/>
      <c r="F20" s="709" t="s">
        <v>1837</v>
      </c>
      <c r="G20" s="710" t="s">
        <v>1828</v>
      </c>
    </row>
  </sheetData>
  <mergeCells count="1">
    <mergeCell ref="C2:H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97</vt:i4>
      </vt:variant>
      <vt:variant>
        <vt:lpstr>Rangos con nombre</vt:lpstr>
      </vt:variant>
      <vt:variant>
        <vt:i4>1</vt:i4>
      </vt:variant>
    </vt:vector>
  </HeadingPairs>
  <TitlesOfParts>
    <vt:vector size="98" baseType="lpstr">
      <vt:lpstr>Control de cambios</vt:lpstr>
      <vt:lpstr>Índice de tablas</vt:lpstr>
      <vt:lpstr>Capítulo 1</vt:lpstr>
      <vt:lpstr>Tabla 1</vt:lpstr>
      <vt:lpstr>Tabla 2</vt:lpstr>
      <vt:lpstr>Tabla 3</vt:lpstr>
      <vt:lpstr>Tabla 4</vt:lpstr>
      <vt:lpstr>Tabla 5</vt:lpstr>
      <vt:lpstr>Tabla 6</vt:lpstr>
      <vt:lpstr>Tabla 7</vt:lpstr>
      <vt:lpstr>Tabla 8</vt:lpstr>
      <vt:lpstr>Tabla 9</vt:lpstr>
      <vt:lpstr>Capítulo 2</vt:lpstr>
      <vt:lpstr>Capítulo 3</vt:lpstr>
      <vt:lpstr>Tabla 10</vt:lpstr>
      <vt:lpstr>Tabla 11</vt:lpstr>
      <vt:lpstr>Tabla 12</vt:lpstr>
      <vt:lpstr>Tabla 13</vt:lpstr>
      <vt:lpstr>Tabla 14</vt:lpstr>
      <vt:lpstr>Tabla 15</vt:lpstr>
      <vt:lpstr>Capítulo 4</vt:lpstr>
      <vt:lpstr>Tabla 16</vt:lpstr>
      <vt:lpstr>Tabla 17</vt:lpstr>
      <vt:lpstr>Tabla 18</vt:lpstr>
      <vt:lpstr>Tabla 19</vt:lpstr>
      <vt:lpstr>Tabla 20</vt:lpstr>
      <vt:lpstr>Tabla 21</vt:lpstr>
      <vt:lpstr>Tabla 22</vt:lpstr>
      <vt:lpstr>Tabla 23</vt:lpstr>
      <vt:lpstr>Tabla 24</vt:lpstr>
      <vt:lpstr>Capítulo 5</vt:lpstr>
      <vt:lpstr>Tabla 25</vt:lpstr>
      <vt:lpstr>Tabla 26</vt:lpstr>
      <vt:lpstr>Tabla 27</vt:lpstr>
      <vt:lpstr>Tabla 28</vt:lpstr>
      <vt:lpstr>Tabla 29</vt:lpstr>
      <vt:lpstr>Tabla 30</vt:lpstr>
      <vt:lpstr>Tabla 31</vt:lpstr>
      <vt:lpstr>Tabla 32</vt:lpstr>
      <vt:lpstr>Tabla 33</vt:lpstr>
      <vt:lpstr>Capítulo 6</vt:lpstr>
      <vt:lpstr>Tabla 34</vt:lpstr>
      <vt:lpstr>Tabla 35</vt:lpstr>
      <vt:lpstr>Tabla 36</vt:lpstr>
      <vt:lpstr>Tabla 37</vt:lpstr>
      <vt:lpstr>Tabla 38</vt:lpstr>
      <vt:lpstr>Tabla 39</vt:lpstr>
      <vt:lpstr>Tabla 40</vt:lpstr>
      <vt:lpstr>Tabla 41</vt:lpstr>
      <vt:lpstr>Capítulo 7</vt:lpstr>
      <vt:lpstr>Capítulo 8</vt:lpstr>
      <vt:lpstr>Tabla 42</vt:lpstr>
      <vt:lpstr>Tabla 43</vt:lpstr>
      <vt:lpstr>Capítulo 9</vt:lpstr>
      <vt:lpstr>Tabla 44</vt:lpstr>
      <vt:lpstr>Tabla 45</vt:lpstr>
      <vt:lpstr>Tabla 46</vt:lpstr>
      <vt:lpstr>Tabla 47</vt:lpstr>
      <vt:lpstr>Capítulo 10</vt:lpstr>
      <vt:lpstr>Tabla 48</vt:lpstr>
      <vt:lpstr>Capítulo 11</vt:lpstr>
      <vt:lpstr>Tabla 49</vt:lpstr>
      <vt:lpstr>Capítulo 12</vt:lpstr>
      <vt:lpstr>Tabla 50</vt:lpstr>
      <vt:lpstr>Tabla 51</vt:lpstr>
      <vt:lpstr>Tabla 52</vt:lpstr>
      <vt:lpstr>Capítulo 13</vt:lpstr>
      <vt:lpstr>Tabla 53</vt:lpstr>
      <vt:lpstr>Tabla 54</vt:lpstr>
      <vt:lpstr>Capítulo 14</vt:lpstr>
      <vt:lpstr>Tabla 55</vt:lpstr>
      <vt:lpstr>Tabla 56</vt:lpstr>
      <vt:lpstr>Tabla 57</vt:lpstr>
      <vt:lpstr>Capítulo 15</vt:lpstr>
      <vt:lpstr>Tabla 58</vt:lpstr>
      <vt:lpstr>Tabla 59</vt:lpstr>
      <vt:lpstr>Tabla 60</vt:lpstr>
      <vt:lpstr>Tabla 61</vt:lpstr>
      <vt:lpstr>Tabla 62</vt:lpstr>
      <vt:lpstr>Tabla 63</vt:lpstr>
      <vt:lpstr>ANEXOS</vt:lpstr>
      <vt:lpstr>Tabla 64</vt:lpstr>
      <vt:lpstr>Tabla 78</vt:lpstr>
      <vt:lpstr>Tabla 79</vt:lpstr>
      <vt:lpstr>Tabla 80</vt:lpstr>
      <vt:lpstr>Tabla 81</vt:lpstr>
      <vt:lpstr>Tabla 82_A</vt:lpstr>
      <vt:lpstr>Tabla 82_B</vt:lpstr>
      <vt:lpstr>Tabla 82_C</vt:lpstr>
      <vt:lpstr>Tabla 83</vt:lpstr>
      <vt:lpstr>Tabla 84</vt:lpstr>
      <vt:lpstr>Tabla 85</vt:lpstr>
      <vt:lpstr>Tabla 86</vt:lpstr>
      <vt:lpstr>Anexo II.1</vt:lpstr>
      <vt:lpstr>Anexo II.2</vt:lpstr>
      <vt:lpstr>Anexo II.3</vt:lpstr>
      <vt:lpstr>Anexo II.4</vt:lpstr>
      <vt:lpstr>'Índice de tablas'!Área_de_impresión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2024-10-30T16:05:28Z</dcterms:modified>
</cp:coreProperties>
</file>