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V:\Departamento\7344-Planificacion_Estudios\R.Inversores\Presentaciones\2024\24.03 Resultados marzo 2024\24.03 Definitivos WEB\"/>
    </mc:Choice>
  </mc:AlternateContent>
  <xr:revisionPtr revIDLastSave="0" documentId="13_ncr:1_{9F6F027D-FAEF-46DF-B77E-8B0B4B305A46}" xr6:coauthVersionLast="47" xr6:coauthVersionMax="47" xr10:uidLastSave="{00000000-0000-0000-0000-000000000000}"/>
  <workbookProtection workbookAlgorithmName="SHA-512" workbookHashValue="tMl7FByJuUZIU1FOV5H6yUsbddrthfPI1FEHtE2Tg+XQRwUa/4APeQgnnFEmBMXrSeI+ltcbxNUDTf7q09XFzQ==" workbookSaltValue="Z9d3RZo3jViT9cH22geD3A==" workbookSpinCount="100000" lockStructure="1"/>
  <bookViews>
    <workbookView xWindow="-120" yWindow="-120" windowWidth="29040" windowHeight="1584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Glossary!#REF!</definedName>
    <definedName name="_Hlk514416712" localSheetId="14">Glossary!#REF!</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<sst xmlns="http://schemas.openxmlformats.org/spreadsheetml/2006/main" count="638" uniqueCount="379">
  <si>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</si>
  <si>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</si>
  <si>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</si>
  <si>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</si>
  <si>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</si>
  <si>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</si>
  <si>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</si>
  <si>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</si>
  <si>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</si>
  <si>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</si>
  <si>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</si>
  <si>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</si>
  <si>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</si>
  <si>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</si>
  <si>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</si>
  <si>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</si>
  <si>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</si>
  <si>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</si>
  <si>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</si>
  <si>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</si>
  <si>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</si>
  <si>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</si>
  <si>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</si>
  <si>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</si>
  <si>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</si>
  <si>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</si>
  <si>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</si>
  <si>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</si>
  <si>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</si>
  <si>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</si>
  <si>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</si>
  <si>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</si>
  <si>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</si>
  <si>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</si>
  <si>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Glosario</t>
  </si>
  <si>
    <t>Definición</t>
  </si>
  <si>
    <t>-</t>
  </si>
  <si>
    <t>Average Total Assets ("ATA"):</t>
  </si>
  <si>
    <t xml:space="preserve">Foreclosed Assets over Total Assets ratio: </t>
  </si>
  <si>
    <t xml:space="preserve">Liquid assets: </t>
  </si>
  <si>
    <t xml:space="preserve">Non-performing Assets ("NPA"): </t>
  </si>
  <si>
    <t xml:space="preserve">NPA coverage ratio: </t>
  </si>
  <si>
    <t xml:space="preserve">NPA ratio: </t>
  </si>
  <si>
    <t xml:space="preserve">NPL coverage ratio: </t>
  </si>
  <si>
    <t xml:space="preserve">Performing Credit Portfolio: </t>
  </si>
  <si>
    <t>Recurring revenues</t>
  </si>
  <si>
    <t>Return on Average Equity ("ROE"):</t>
  </si>
  <si>
    <t>Densidad APRs</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</si>
  <si>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</si>
  <si>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</si>
  <si>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</si>
  <si>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</si>
  <si>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</si>
  <si>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</si>
  <si>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</si>
  <si>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</si>
  <si>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</si>
  <si>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</si>
  <si>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</si>
  <si>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</si>
  <si>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</si>
  <si>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</si>
  <si>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</si>
  <si>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</si>
  <si>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</si>
  <si>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</si>
  <si>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</si>
  <si>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</si>
  <si>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</si>
  <si>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</si>
  <si>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</si>
  <si>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</si>
  <si>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</si>
  <si>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</si>
  <si>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</si>
  <si>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</si>
  <si>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</si>
  <si>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</si>
  <si>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</si>
  <si>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</si>
  <si>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</si>
  <si>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</si>
  <si>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</si>
  <si>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</si>
  <si>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</si>
  <si>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</si>
  <si>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</si>
  <si>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</si>
  <si>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</si>
  <si>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</si>
  <si>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</si>
  <si>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</si>
  <si>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</si>
  <si>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</si>
  <si>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</si>
  <si>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</si>
  <si>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</si>
  <si>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</si>
  <si>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</si>
  <si>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</si>
  <si>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</si>
  <si>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</si>
  <si>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</si>
  <si>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</si>
  <si>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</si>
  <si>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</si>
  <si>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</si>
  <si>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</si>
  <si>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</si>
  <si>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</si>
  <si>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</si>
  <si>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</si>
  <si>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</si>
  <si>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</si>
  <si>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</si>
  <si>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</si>
  <si>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</si>
  <si>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</si>
  <si>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</si>
  <si>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</si>
  <si>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</si>
  <si>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</si>
  <si>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</si>
  <si>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</si>
  <si>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</si>
  <si>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</si>
  <si>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</si>
  <si>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</si>
  <si>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</si>
  <si>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</si>
  <si>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</si>
  <si>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</si>
  <si>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</si>
  <si>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</si>
  <si>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</si>
  <si>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</si>
  <si>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</si>
  <si>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</si>
  <si>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</si>
  <si>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</si>
  <si>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</si>
  <si>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</si>
  <si>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</si>
  <si>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</si>
  <si>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</si>
  <si>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</si>
  <si>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</si>
  <si>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</si>
  <si>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</si>
  <si>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</si>
  <si>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</si>
  <si>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</si>
  <si>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</si>
  <si>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</si>
  <si>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</si>
  <si>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</si>
  <si>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</si>
  <si>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</si>
  <si>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</si>
  <si>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</si>
  <si>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</si>
  <si>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</si>
  <si>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</si>
  <si>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</si>
  <si>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</si>
  <si>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</si>
  <si>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</si>
  <si>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</si>
  <si>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</si>
  <si>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</si>
  <si>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</si>
  <si>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</si>
  <si>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</si>
  <si>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</si>
  <si>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</si>
  <si>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</si>
  <si>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</si>
  <si>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</si>
  <si>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</si>
  <si>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</si>
  <si>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</si>
  <si>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</si>
  <si>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</si>
  <si>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</si>
  <si>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</si>
  <si>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</si>
  <si>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</si>
  <si>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</si>
  <si>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</si>
  <si>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</si>
  <si>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</si>
  <si>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</si>
  <si>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</si>
  <si>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</si>
  <si>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</si>
  <si>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</si>
  <si>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</si>
  <si>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</si>
  <si>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</si>
  <si>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</si>
  <si>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</si>
  <si>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</si>
  <si>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</si>
  <si>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</si>
  <si>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</si>
  <si>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</si>
  <si>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</si>
  <si>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</si>
  <si>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</si>
  <si>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</si>
  <si>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</si>
  <si>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</si>
  <si>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</si>
  <si>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</si>
  <si>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</si>
  <si>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</si>
  <si>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</si>
  <si>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</si>
  <si>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</si>
  <si>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</si>
  <si>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</si>
  <si>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</si>
  <si>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</si>
  <si>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</si>
  <si>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</si>
  <si>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</si>
  <si>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</si>
  <si>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</si>
  <si>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</si>
  <si>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</si>
  <si>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</si>
  <si>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</si>
  <si>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</si>
  <si>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</si>
  <si>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</si>
  <si>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</si>
  <si>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</si>
  <si>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</si>
  <si>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</si>
  <si>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</si>
  <si>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</si>
  <si>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</si>
  <si>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</si>
  <si>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</si>
  <si>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</si>
  <si>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</si>
  <si>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</si>
  <si>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</si>
  <si>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</si>
  <si>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</si>
  <si>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</si>
  <si>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</si>
  <si>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</si>
  <si>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</si>
  <si>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</si>
  <si>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</si>
  <si>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</si>
  <si>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</si>
  <si>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</si>
  <si>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</si>
  <si>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</si>
  <si>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</si>
  <si>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</si>
  <si>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</si>
  <si>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</si>
  <si>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</si>
  <si>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</si>
  <si>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</si>
  <si>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</si>
  <si>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</si>
  <si>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</si>
  <si>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</si>
  <si>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</si>
  <si>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</si>
  <si>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</si>
  <si>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</si>
  <si>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</si>
  <si>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</si>
  <si>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</si>
  <si>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</si>
  <si>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</si>
  <si>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</si>
  <si>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</si>
  <si>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</si>
  <si>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</si>
  <si>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</si>
  <si>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</si>
  <si>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</si>
  <si>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</si>
  <si>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</si>
  <si>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</si>
  <si>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</si>
  <si>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</si>
  <si>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</si>
  <si>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</si>
  <si>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</si>
  <si>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</si>
  <si>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</si>
  <si>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</si>
  <si>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</si>
  <si>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</si>
  <si>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</si>
  <si>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</si>
  <si>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</si>
  <si>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</si>
  <si>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</si>
  <si>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</si>
  <si>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</si>
  <si>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</si>
  <si>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</si>
  <si>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</si>
  <si>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</si>
  <si>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</si>
  <si>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</si>
  <si>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</si>
  <si>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</si>
  <si>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</si>
  <si>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</si>
  <si>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</si>
  <si>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</si>
  <si>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</si>
  <si>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</si>
  <si>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</si>
  <si>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</si>
  <si>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</si>
  <si>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</si>
  <si>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</si>
  <si>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</si>
  <si>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</si>
  <si>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</si>
  <si>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</si>
  <si>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</si>
  <si>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</si>
  <si>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</si>
  <si>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</si>
  <si>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</si>
  <si>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</si>
  <si>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</si>
  <si>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</si>
  <si>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</si>
  <si>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</si>
  <si>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</si>
  <si>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</si>
  <si>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</si>
  <si>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</si>
  <si>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</si>
  <si>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</si>
  <si>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</si>
  <si>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</si>
  <si>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</si>
  <si>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</si>
  <si>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</si>
  <si>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</si>
  <si>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</si>
  <si>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</si>
  <si>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</si>
  <si>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</si>
  <si>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</si>
  <si>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</si>
  <si>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</si>
  <si>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</si>
  <si>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</si>
  <si>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</si>
  <si>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 xml:space="preserve">  Revaluation reserves</t>
  </si>
  <si>
    <t xml:space="preserve">Financial liabilities designed at fair value </t>
  </si>
  <si>
    <t>Financial liabilities at amortised cost through profit and loss</t>
  </si>
  <si>
    <t xml:space="preserve">  Other long-term obligations to employee</t>
  </si>
  <si>
    <t>Impairment losses of loans and advances to customers</t>
  </si>
  <si>
    <t>Impairment losses of loans and advances to customers and foreclosed assets</t>
  </si>
  <si>
    <t>31-03-2023 (*)</t>
  </si>
  <si>
    <t>n.a.</t>
  </si>
  <si>
    <t>From off-balance sheet funds and insurance products</t>
  </si>
  <si>
    <t>Investment funds*</t>
  </si>
  <si>
    <t>Insurance products*</t>
  </si>
  <si>
    <t>Issuances**</t>
  </si>
  <si>
    <t>* Includes discrecionary portfolio management</t>
  </si>
  <si>
    <t>** Consists of both covered bonds and hybrid intruments issuances</t>
  </si>
  <si>
    <t>Quotient between impairment losses of loans and advances to customers and foreclosed assets and total non-performing assets</t>
  </si>
  <si>
    <t xml:space="preserve">Quotient between non-performing assets (NPAs) and the sum of impairment losses of loans and advances to customers, foreclosed assets and debt securities plus capital, share premium and 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</si>
</sst>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1">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0" fillId="0" borderId="0" applyNumberFormat="0" applyFill="0" applyBorder="0" applyAlignment="0" applyProtection="0">
      <alignment vertical="top"/>
      <protection locked="0"/>
    </xf>
  </cellStyleXfs>
  <cellXfs count="270">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5" fillId="7" borderId="0" xfId="0" applyFont="1" applyFill="1"/>
    <xf numFmtId="0" fontId="25" fillId="0" borderId="0" xfId="0" applyFont="1"/>
    <xf numFmtId="0" fontId="28" fillId="2" borderId="0" xfId="0" applyFont="1" applyFill="1" applyAlignment="1">
      <alignment wrapText="1" shrinkToFit="1"/>
    </xf>
    <xf numFmtId="0" fontId="32" fillId="2" borderId="0" xfId="0" applyFont="1" applyFill="1"/>
    <xf numFmtId="0" fontId="30" fillId="2" borderId="0" xfId="0" applyFont="1" applyFill="1" applyAlignment="1">
      <alignment horizontal="left" vertical="center" wrapText="1" indent="2"/>
    </xf>
    <xf numFmtId="0" fontId="30" fillId="2" borderId="0" xfId="0" applyFont="1" applyFill="1" applyAlignment="1">
      <alignment horizontal="left" vertical="center" wrapText="1" indent="4"/>
    </xf>
    <xf numFmtId="0" fontId="30" fillId="2" borderId="0" xfId="0" applyFont="1" applyFill="1" applyAlignment="1">
      <alignment horizontal="left" vertical="center" wrapText="1" indent="3"/>
    </xf>
    <xf numFmtId="0" fontId="30" fillId="2" borderId="0" xfId="0" applyFont="1" applyFill="1" applyAlignment="1">
      <alignment horizontal="left" vertical="center" wrapText="1" indent="1"/>
    </xf>
    <xf numFmtId="0" fontId="34" fillId="2" borderId="0" xfId="0" applyFont="1" applyFill="1"/>
    <xf numFmtId="0" fontId="32" fillId="0" borderId="0" xfId="0" applyFont="1"/>
    <xf numFmtId="0" fontId="18" fillId="2" borderId="0" xfId="0" applyFont="1" applyFill="1" applyAlignment="1">
      <alignment horizontal="left" vertical="center" wrapText="1"/>
    </xf>
    <xf numFmtId="0" fontId="30" fillId="2" borderId="0" xfId="0" applyFont="1" applyFill="1" applyAlignment="1">
      <alignment horizontal="left" vertical="center" wrapText="1"/>
    </xf>
    <xf numFmtId="0" fontId="35" fillId="2" borderId="0" xfId="0" applyFont="1" applyFill="1" applyAlignment="1">
      <alignment horizontal="left" vertical="center" wrapText="1"/>
    </xf>
    <xf numFmtId="0" fontId="35" fillId="2" borderId="8" xfId="0" applyFont="1" applyFill="1" applyBorder="1" applyAlignment="1">
      <alignment horizontal="left" vertical="center" wrapText="1"/>
    </xf>
    <xf numFmtId="0" fontId="32"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2" fillId="2" borderId="1" xfId="0" applyFont="1" applyFill="1" applyBorder="1" applyAlignment="1">
      <alignment horizontal="center" vertical="center"/>
    </xf>
    <xf numFmtId="0" fontId="18" fillId="2" borderId="7" xfId="0" applyFont="1" applyFill="1" applyBorder="1" applyAlignment="1">
      <alignment vertical="center" wrapText="1"/>
    </xf>
    <xf numFmtId="0" fontId="33" fillId="2" borderId="10" xfId="0" applyFont="1" applyFill="1" applyBorder="1" applyAlignment="1">
      <alignment vertical="center" wrapText="1"/>
    </xf>
    <xf numFmtId="17" fontId="38" fillId="2" borderId="0" xfId="0" applyNumberFormat="1" applyFont="1" applyFill="1" applyAlignment="1">
      <alignment horizontal="center" vertical="center"/>
    </xf>
    <xf numFmtId="0" fontId="37" fillId="0" borderId="0" xfId="0" applyFont="1"/>
    <xf numFmtId="0" fontId="39" fillId="2" borderId="3"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0" xfId="0" applyFont="1" applyFill="1" applyAlignment="1">
      <alignment vertical="center"/>
    </xf>
    <xf numFmtId="169" fontId="26" fillId="2" borderId="7" xfId="0" applyNumberFormat="1" applyFont="1" applyFill="1" applyBorder="1" applyAlignment="1">
      <alignment horizontal="right" vertical="center"/>
    </xf>
    <xf numFmtId="169" fontId="26" fillId="2" borderId="0" xfId="0" applyNumberFormat="1" applyFont="1" applyFill="1" applyAlignment="1">
      <alignment horizontal="right" vertical="center"/>
    </xf>
    <xf numFmtId="170" fontId="26" fillId="2" borderId="7" xfId="2" applyNumberFormat="1" applyFont="1" applyFill="1" applyBorder="1" applyAlignment="1">
      <alignment horizontal="right" vertical="center"/>
    </xf>
    <xf numFmtId="0" fontId="27" fillId="2" borderId="0" xfId="0" applyFont="1" applyFill="1" applyAlignment="1">
      <alignment vertical="center" wrapText="1"/>
    </xf>
    <xf numFmtId="169" fontId="27" fillId="2" borderId="0" xfId="0" applyNumberFormat="1" applyFont="1" applyFill="1" applyAlignment="1">
      <alignment horizontal="right" vertical="center" wrapText="1"/>
    </xf>
    <xf numFmtId="169" fontId="26" fillId="6" borderId="7" xfId="0" applyNumberFormat="1" applyFont="1" applyFill="1" applyBorder="1" applyAlignment="1">
      <alignment horizontal="right" vertical="center"/>
    </xf>
    <xf numFmtId="170" fontId="26"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7" fillId="2" borderId="0" xfId="0" applyFont="1" applyFill="1" applyAlignment="1">
      <alignment vertical="center"/>
    </xf>
    <xf numFmtId="169" fontId="27" fillId="2" borderId="0" xfId="0" applyNumberFormat="1" applyFont="1" applyFill="1" applyAlignment="1">
      <alignment horizontal="right" vertical="center"/>
    </xf>
    <xf numFmtId="0" fontId="26" fillId="2" borderId="10" xfId="0" applyFont="1" applyFill="1" applyBorder="1" applyAlignment="1">
      <alignment vertical="center"/>
    </xf>
    <xf numFmtId="169" fontId="26" fillId="2" borderId="1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170" fontId="27" fillId="2" borderId="10" xfId="2" applyNumberFormat="1" applyFont="1" applyFill="1" applyBorder="1" applyAlignment="1">
      <alignment horizontal="right" vertical="center"/>
    </xf>
    <xf numFmtId="0" fontId="26" fillId="2" borderId="0" xfId="0" applyFont="1" applyFill="1"/>
    <xf numFmtId="0" fontId="26" fillId="0" borderId="0" xfId="0" applyFont="1"/>
    <xf numFmtId="17" fontId="17" fillId="4" borderId="0" xfId="0" applyNumberFormat="1" applyFont="1" applyFill="1" applyAlignment="1">
      <alignment horizontal="left" vertical="center" indent="4"/>
    </xf>
    <xf numFmtId="0" fontId="41" fillId="0" borderId="0" xfId="5" quotePrefix="1" applyFont="1"/>
    <xf numFmtId="0" fontId="42" fillId="0" borderId="0" xfId="5" applyFont="1"/>
    <xf numFmtId="0" fontId="43" fillId="0" borderId="0" xfId="5" quotePrefix="1" applyFont="1"/>
    <xf numFmtId="0" fontId="44" fillId="0" borderId="0" xfId="5" applyFont="1"/>
    <xf numFmtId="172" fontId="32"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5" fillId="0" borderId="0" xfId="0" applyNumberFormat="1" applyFont="1" applyAlignment="1">
      <alignment horizontal="left"/>
    </xf>
    <xf numFmtId="170" fontId="32" fillId="0" borderId="0" xfId="2" applyNumberFormat="1" applyFont="1"/>
    <xf numFmtId="0" fontId="32" fillId="0" borderId="0" xfId="0" applyFont="1" applyAlignment="1">
      <alignment horizontal="right"/>
    </xf>
    <xf numFmtId="0" fontId="36" fillId="0" borderId="0" xfId="0" applyFont="1" applyAlignment="1">
      <alignment horizontal="right"/>
    </xf>
    <xf numFmtId="170" fontId="32" fillId="0" borderId="0" xfId="2" applyNumberFormat="1" applyFont="1" applyAlignment="1">
      <alignment horizontal="right"/>
    </xf>
    <xf numFmtId="0" fontId="26" fillId="2" borderId="0" xfId="0" applyFont="1" applyFill="1" applyAlignment="1">
      <alignment horizontal="center"/>
    </xf>
    <xf numFmtId="0" fontId="46" fillId="0" borderId="0" xfId="5" quotePrefix="1" applyFont="1"/>
    <xf numFmtId="0" fontId="31" fillId="0" borderId="0" xfId="0" applyFont="1"/>
    <xf numFmtId="0" fontId="24" fillId="0" borderId="7" xfId="0" applyFont="1" applyBorder="1" applyAlignment="1">
      <alignment wrapText="1"/>
    </xf>
    <xf numFmtId="0" fontId="18" fillId="2" borderId="12"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2" fillId="2" borderId="19" xfId="0" applyFont="1" applyFill="1" applyBorder="1"/>
    <xf numFmtId="0" fontId="35"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3"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7" fillId="5" borderId="14" xfId="0" applyNumberFormat="1" applyFont="1" applyFill="1" applyBorder="1" applyAlignment="1">
      <alignment horizontal="right" vertical="center" wrapText="1"/>
    </xf>
    <xf numFmtId="169" fontId="26"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6" fillId="2" borderId="12" xfId="0" applyNumberFormat="1" applyFont="1" applyFill="1" applyBorder="1" applyAlignment="1">
      <alignment horizontal="right" vertical="center"/>
    </xf>
    <xf numFmtId="170" fontId="26" fillId="2" borderId="12" xfId="2" applyNumberFormat="1" applyFont="1" applyFill="1" applyBorder="1" applyAlignment="1">
      <alignment horizontal="right" vertical="center"/>
    </xf>
    <xf numFmtId="170" fontId="27" fillId="5" borderId="14" xfId="2" applyNumberFormat="1" applyFont="1" applyFill="1" applyBorder="1" applyAlignment="1">
      <alignment horizontal="right" vertical="center" wrapText="1"/>
    </xf>
    <xf numFmtId="170" fontId="26" fillId="2" borderId="13" xfId="2" applyNumberFormat="1" applyFont="1" applyFill="1" applyBorder="1" applyAlignment="1">
      <alignment horizontal="right" vertical="center"/>
    </xf>
    <xf numFmtId="169" fontId="27" fillId="5" borderId="11" xfId="0" applyNumberFormat="1" applyFont="1" applyFill="1" applyBorder="1" applyAlignment="1">
      <alignment horizontal="right" vertical="center" wrapText="1"/>
    </xf>
    <xf numFmtId="0" fontId="33" fillId="5" borderId="11" xfId="0" applyFont="1" applyFill="1" applyBorder="1" applyAlignment="1">
      <alignment horizontal="left" vertical="center" wrapText="1" indent="1"/>
    </xf>
    <xf numFmtId="169" fontId="27" fillId="5" borderId="14" xfId="0" applyNumberFormat="1" applyFont="1" applyFill="1" applyBorder="1" applyAlignment="1">
      <alignment horizontal="right" vertical="center"/>
    </xf>
    <xf numFmtId="170" fontId="27"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6" fillId="2" borderId="5" xfId="0" applyNumberFormat="1" applyFont="1" applyFill="1" applyBorder="1" applyAlignment="1">
      <alignment horizontal="right" vertical="center"/>
    </xf>
    <xf numFmtId="170" fontId="26"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8" fillId="2" borderId="0" xfId="0" applyFont="1" applyFill="1" applyAlignment="1">
      <alignment horizontal="left"/>
    </xf>
    <xf numFmtId="0" fontId="16" fillId="4" borderId="0" xfId="0" applyFont="1" applyFill="1" applyAlignment="1">
      <alignment horizontal="left" vertical="center" indent="4"/>
    </xf>
    <xf numFmtId="0" fontId="38" fillId="2" borderId="0" xfId="0" applyFont="1" applyFill="1" applyAlignment="1">
      <alignment horizontal="center" vertical="center"/>
    </xf>
    <xf numFmtId="0" fontId="37"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5" fillId="9" borderId="0" xfId="0" applyFont="1" applyFill="1" applyAlignment="1">
      <alignment horizontal="left" vertical="center" wrapText="1"/>
    </xf>
    <xf numFmtId="0" fontId="32" fillId="10" borderId="0" xfId="0" applyFont="1" applyFill="1"/>
    <xf numFmtId="171" fontId="26" fillId="0" borderId="6" xfId="1" applyNumberFormat="1" applyFont="1" applyFill="1" applyBorder="1" applyAlignment="1">
      <alignment horizontal="left" vertical="center"/>
    </xf>
    <xf numFmtId="170" fontId="26" fillId="0" borderId="6" xfId="2" applyNumberFormat="1" applyFont="1" applyFill="1" applyBorder="1" applyAlignment="1">
      <alignment horizontal="right" vertical="center"/>
    </xf>
    <xf numFmtId="3" fontId="27" fillId="5" borderId="20" xfId="0" applyNumberFormat="1" applyFont="1" applyFill="1" applyBorder="1" applyAlignment="1">
      <alignment horizontal="center"/>
    </xf>
    <xf numFmtId="170" fontId="27" fillId="5" borderId="20" xfId="2" applyNumberFormat="1" applyFont="1" applyFill="1" applyBorder="1" applyAlignment="1">
      <alignment horizontal="center"/>
    </xf>
    <xf numFmtId="3" fontId="27" fillId="0" borderId="10" xfId="0" applyNumberFormat="1" applyFont="1" applyBorder="1" applyAlignment="1">
      <alignment horizontal="center"/>
    </xf>
    <xf numFmtId="170" fontId="27"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7" fillId="0" borderId="10" xfId="0" applyFont="1" applyBorder="1"/>
    <xf numFmtId="0" fontId="0" fillId="10" borderId="0" xfId="0" applyFill="1"/>
    <xf numFmtId="172" fontId="32"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2" fillId="0" borderId="0" xfId="0" applyNumberFormat="1" applyFont="1"/>
    <xf numFmtId="0" fontId="20" fillId="0" borderId="0" xfId="0" applyFont="1" applyAlignment="1">
      <alignment horizontal="left" vertical="center" readingOrder="1"/>
    </xf>
    <xf numFmtId="17" fontId="0" fillId="0" borderId="0" xfId="0" applyNumberFormat="1"/>
    <xf numFmtId="169" fontId="27" fillId="9" borderId="0" xfId="0" applyNumberFormat="1" applyFont="1" applyFill="1" applyAlignment="1">
      <alignment horizontal="right" vertical="center" wrapText="1"/>
    </xf>
    <xf numFmtId="168" fontId="26" fillId="2" borderId="12" xfId="0" applyNumberFormat="1" applyFont="1" applyFill="1" applyBorder="1" applyAlignment="1">
      <alignment horizontal="right" vertical="center"/>
    </xf>
    <xf numFmtId="168" fontId="26" fillId="2" borderId="0" xfId="0" applyNumberFormat="1" applyFont="1" applyFill="1" applyAlignment="1">
      <alignment horizontal="right" vertical="center"/>
    </xf>
    <xf numFmtId="170" fontId="26" fillId="2" borderId="18" xfId="2" applyNumberFormat="1" applyFont="1" applyFill="1" applyBorder="1" applyAlignment="1">
      <alignment horizontal="right" vertical="center"/>
    </xf>
    <xf numFmtId="168" fontId="26" fillId="2" borderId="7" xfId="0" applyNumberFormat="1" applyFont="1" applyFill="1" applyBorder="1" applyAlignment="1">
      <alignment horizontal="right" vertical="center"/>
    </xf>
    <xf numFmtId="168" fontId="26" fillId="2" borderId="9" xfId="0" applyNumberFormat="1" applyFont="1" applyFill="1" applyBorder="1" applyAlignment="1">
      <alignment horizontal="right" vertical="center"/>
    </xf>
    <xf numFmtId="170" fontId="26" fillId="2" borderId="9" xfId="2" applyNumberFormat="1" applyFont="1" applyFill="1" applyBorder="1" applyAlignment="1">
      <alignment horizontal="right" vertical="center"/>
    </xf>
    <xf numFmtId="168" fontId="26" fillId="6" borderId="7" xfId="0" applyNumberFormat="1" applyFont="1" applyFill="1" applyBorder="1" applyAlignment="1">
      <alignment horizontal="right" vertical="center"/>
    </xf>
    <xf numFmtId="168" fontId="26" fillId="6" borderId="9" xfId="0" applyNumberFormat="1" applyFont="1" applyFill="1" applyBorder="1" applyAlignment="1">
      <alignment horizontal="right" vertical="center"/>
    </xf>
    <xf numFmtId="170" fontId="26" fillId="6" borderId="9" xfId="2" applyNumberFormat="1" applyFont="1" applyFill="1" applyBorder="1" applyAlignment="1">
      <alignment horizontal="right" vertical="center"/>
    </xf>
    <xf numFmtId="168" fontId="40" fillId="4" borderId="11" xfId="0" applyNumberFormat="1" applyFont="1" applyFill="1" applyBorder="1" applyAlignment="1">
      <alignment horizontal="right" vertical="center"/>
    </xf>
    <xf numFmtId="168" fontId="40" fillId="2" borderId="0" xfId="0" applyNumberFormat="1" applyFont="1" applyFill="1" applyAlignment="1">
      <alignment horizontal="right" vertical="center"/>
    </xf>
    <xf numFmtId="168" fontId="26" fillId="2" borderId="13" xfId="0" applyNumberFormat="1" applyFont="1" applyFill="1" applyBorder="1" applyAlignment="1">
      <alignment horizontal="right" vertical="center"/>
    </xf>
    <xf numFmtId="170" fontId="26" fillId="2" borderId="15" xfId="2" applyNumberFormat="1" applyFont="1" applyFill="1" applyBorder="1" applyAlignment="1">
      <alignment horizontal="right" vertical="center"/>
    </xf>
    <xf numFmtId="168" fontId="40" fillId="2" borderId="12" xfId="0" applyNumberFormat="1" applyFont="1" applyFill="1" applyBorder="1" applyAlignment="1">
      <alignment horizontal="right" vertical="center"/>
    </xf>
    <xf numFmtId="170" fontId="40" fillId="2" borderId="18" xfId="2" applyNumberFormat="1" applyFont="1" applyFill="1" applyBorder="1" applyAlignment="1">
      <alignment horizontal="right" vertical="center"/>
    </xf>
    <xf numFmtId="168" fontId="26" fillId="5" borderId="11" xfId="0" applyNumberFormat="1" applyFont="1" applyFill="1" applyBorder="1" applyAlignment="1">
      <alignment horizontal="right" vertical="center"/>
    </xf>
    <xf numFmtId="168" fontId="26" fillId="5" borderId="14" xfId="0" applyNumberFormat="1" applyFont="1" applyFill="1" applyBorder="1" applyAlignment="1">
      <alignment horizontal="right" vertical="center"/>
    </xf>
    <xf numFmtId="170" fontId="26" fillId="5" borderId="17" xfId="2" applyNumberFormat="1" applyFont="1" applyFill="1" applyBorder="1" applyAlignment="1">
      <alignment horizontal="right" vertical="center"/>
    </xf>
    <xf numFmtId="170" fontId="40"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49"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7" fillId="0" borderId="0" xfId="0" applyNumberFormat="1" applyFont="1" applyAlignment="1">
      <alignment horizontal="center"/>
    </xf>
    <xf numFmtId="170" fontId="27" fillId="0" borderId="0" xfId="2" applyNumberFormat="1" applyFont="1" applyFill="1" applyBorder="1" applyAlignment="1">
      <alignment horizontal="center"/>
    </xf>
    <xf numFmtId="0" fontId="6" fillId="0" borderId="0" xfId="4"/>
    <xf numFmtId="0" fontId="6" fillId="2" borderId="0" xfId="4" applyFill="1"/>
    <xf numFmtId="0" fontId="51" fillId="0" borderId="0" xfId="4" applyFont="1" applyAlignment="1">
      <alignment vertical="top" wrapText="1"/>
    </xf>
    <xf numFmtId="0" fontId="52" fillId="0" borderId="0" xfId="0" applyFont="1"/>
    <xf numFmtId="0" fontId="53" fillId="0" borderId="0" xfId="7" applyFont="1" applyAlignment="1" applyProtection="1"/>
    <xf numFmtId="0" fontId="54" fillId="0" borderId="0" xfId="0" applyFont="1"/>
    <xf numFmtId="0" fontId="55" fillId="0" borderId="0" xfId="0" applyFont="1" applyAlignment="1">
      <alignment horizontal="center"/>
    </xf>
    <xf numFmtId="0" fontId="53" fillId="0" borderId="0" xfId="7" applyFont="1" applyAlignment="1" applyProtection="1">
      <alignment horizontal="center"/>
    </xf>
    <xf numFmtId="0" fontId="55"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2"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6" fillId="0" borderId="0" xfId="0" applyFont="1" applyAlignment="1">
      <alignment horizontal="left" vertical="top" wrapText="1"/>
    </xf>
    <xf numFmtId="0" fontId="26" fillId="0" borderId="0" xfId="0" applyFont="1" applyAlignment="1">
      <alignment horizontal="left" wrapText="1"/>
    </xf>
    <xf numFmtId="0" fontId="56" fillId="0" borderId="0" xfId="7" applyFont="1" applyAlignment="1" applyProtection="1"/>
    <xf numFmtId="171" fontId="27" fillId="0" borderId="0" xfId="0" applyNumberFormat="1" applyFont="1" applyAlignment="1">
      <alignment horizontal="center"/>
    </xf>
    <xf numFmtId="0" fontId="27" fillId="0" borderId="0" xfId="0" applyFont="1" applyAlignment="1">
      <alignment horizontal="center"/>
    </xf>
    <xf numFmtId="0" fontId="29" fillId="10" borderId="7" xfId="0" applyFont="1" applyFill="1" applyBorder="1" applyAlignment="1">
      <alignment wrapText="1"/>
    </xf>
    <xf numFmtId="0" fontId="29"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0" fillId="0" borderId="7" xfId="0" applyFont="1" applyBorder="1" applyAlignment="1">
      <alignment wrapText="1"/>
    </xf>
    <xf numFmtId="0" fontId="18" fillId="9" borderId="6" xfId="0" applyFont="1" applyFill="1" applyBorder="1" applyAlignment="1">
      <alignment horizontal="left" vertical="center" indent="1"/>
    </xf>
    <xf numFmtId="0" fontId="57" fillId="2" borderId="0" xfId="0" applyFont="1" applyFill="1"/>
    <xf numFmtId="0" fontId="33"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3" fillId="0" borderId="0" xfId="0" applyFont="1"/>
    <xf numFmtId="0" fontId="33" fillId="0" borderId="10" xfId="0" applyFont="1" applyBorder="1"/>
    <xf numFmtId="0" fontId="27" fillId="10" borderId="21" xfId="0" applyFont="1" applyFill="1" applyBorder="1"/>
    <xf numFmtId="166" fontId="44"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3" fillId="5" borderId="20" xfId="0" applyFont="1" applyFill="1" applyBorder="1"/>
    <xf numFmtId="0" fontId="16" fillId="4" borderId="22" xfId="0" applyFont="1" applyFill="1" applyBorder="1" applyAlignment="1">
      <alignment horizontal="left" vertical="center" indent="4"/>
    </xf>
    <xf numFmtId="168" fontId="26" fillId="2" borderId="18" xfId="0" applyNumberFormat="1" applyFont="1" applyFill="1" applyBorder="1" applyAlignment="1">
      <alignment horizontal="right" vertical="center"/>
    </xf>
    <xf numFmtId="17" fontId="38" fillId="2" borderId="22" xfId="0" applyNumberFormat="1" applyFont="1" applyFill="1" applyBorder="1" applyAlignment="1">
      <alignment horizontal="center" vertical="center"/>
    </xf>
    <xf numFmtId="0" fontId="38" fillId="4" borderId="0" xfId="0" applyFont="1" applyFill="1" applyAlignment="1">
      <alignment horizontal="center" vertical="center"/>
    </xf>
    <xf numFmtId="14" fontId="38"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8"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6" fillId="0" borderId="4" xfId="0" applyFont="1" applyBorder="1" applyAlignment="1">
      <alignment horizontal="center" vertical="center"/>
    </xf>
    <xf numFmtId="0" fontId="32" fillId="0" borderId="4" xfId="0" applyFont="1" applyBorder="1" applyAlignment="1">
      <alignment horizontal="center" vertical="center"/>
    </xf>
    <xf numFmtId="0" fontId="59" fillId="0" borderId="0" xfId="0" applyFont="1" applyAlignment="1">
      <alignment horizontal="left" vertical="center"/>
    </xf>
    <xf numFmtId="3" fontId="18" fillId="9" borderId="6" xfId="1" applyNumberFormat="1" applyFont="1" applyFill="1" applyBorder="1" applyAlignment="1">
      <alignment horizontal="right" vertical="center"/>
    </xf>
    <xf numFmtId="171" fontId="32"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6" fillId="2" borderId="14" xfId="0" applyNumberFormat="1" applyFont="1" applyFill="1" applyBorder="1" applyAlignment="1">
      <alignment horizontal="right" vertical="center"/>
    </xf>
    <xf numFmtId="168" fontId="26" fillId="2" borderId="16" xfId="0" applyNumberFormat="1" applyFont="1" applyFill="1" applyBorder="1" applyAlignment="1">
      <alignment horizontal="right" vertical="center"/>
    </xf>
    <xf numFmtId="170" fontId="26" fillId="2" borderId="16" xfId="2" applyNumberFormat="1" applyFont="1" applyFill="1" applyBorder="1" applyAlignment="1">
      <alignment horizontal="right" vertical="center"/>
    </xf>
    <xf numFmtId="10" fontId="26"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26" fillId="10" borderId="6" xfId="0" applyFont="1" applyFill="1" applyBorder="1" applyAlignment="1">
      <alignment horizontal="left" vertical="center" indent="2"/>
    </xf>
    <xf numFmtId="0" fontId="57" fillId="0" borderId="0" xfId="0" applyFont="1" applyAlignment="1">
      <alignment horizontal="right"/>
    </xf>
    <xf numFmtId="171" fontId="33" fillId="10" borderId="0" xfId="1" applyNumberFormat="1" applyFont="1" applyFill="1" applyBorder="1" applyAlignment="1">
      <alignment horizontal="right" vertical="center"/>
    </xf>
    <xf numFmtId="0" fontId="60" fillId="0" borderId="0" xfId="0" applyFont="1" applyAlignment="1">
      <alignment horizontal="right"/>
    </xf>
    <xf numFmtId="170" fontId="33" fillId="10" borderId="0" xfId="2" applyNumberFormat="1" applyFont="1" applyFill="1" applyBorder="1" applyAlignment="1">
      <alignment horizontal="right" vertical="center"/>
    </xf>
    <xf numFmtId="0" fontId="17" fillId="4" borderId="0" xfId="0" applyFont="1" applyFill="1" applyAlignment="1">
      <alignment horizontal="left" vertical="center" indent="4"/>
    </xf>
    <xf numFmtId="170" fontId="26" fillId="0" borderId="0" xfId="0" applyNumberFormat="1" applyFont="1"/>
    <xf numFmtId="9" fontId="26" fillId="2" borderId="13" xfId="2" applyFont="1" applyFill="1" applyBorder="1" applyAlignment="1">
      <alignment horizontal="right" vertical="center"/>
    </xf>
    <xf numFmtId="170" fontId="40" fillId="4" borderId="24" xfId="2" applyNumberFormat="1" applyFont="1" applyFill="1" applyBorder="1" applyAlignment="1">
      <alignment horizontal="right" vertical="center"/>
    </xf>
    <xf numFmtId="170" fontId="40" fillId="4" borderId="25" xfId="2" applyNumberFormat="1" applyFont="1" applyFill="1" applyBorder="1" applyAlignment="1">
      <alignment horizontal="right" vertical="center"/>
    </xf>
    <xf numFmtId="168" fontId="40" fillId="2" borderId="26" xfId="0" applyNumberFormat="1" applyFont="1" applyFill="1" applyBorder="1" applyAlignment="1">
      <alignment horizontal="right" vertical="center"/>
    </xf>
    <xf numFmtId="170" fontId="26"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showGridLines="0" zoomScaleNormal="100" workbookViewId="0"/>
  </sheetViews>
  <sheetFormatPr baseColWidth="10" defaultRowHeight="15"/>
  <cols>
    <col min="1" max="1" width="11.42578125" customWidth="1"/>
    <col min="2" max="2" width="45.28515625" customWidth="1"/>
    <col min="3" max="3" width="12.42578125" customWidth="1"/>
    <col min="4" max="4" width="1" customWidth="1"/>
    <col min="5" max="5" width="12" customWidth="1"/>
    <col min="6" max="6" width="1" customWidth="1"/>
    <col min="7" max="7" width="13.85546875" bestFit="1" customWidth="1"/>
  </cols>
  <sheetData>
    <row r="1" spans="1:8">
      <c r="B1" s="4"/>
    </row>
    <row r="3" spans="1:8">
      <c r="C3" s="96"/>
      <c r="D3" s="55"/>
      <c r="E3" s="55"/>
      <c r="F3" s="55"/>
      <c r="G3" s="267" t="s">
        <v>128</v>
      </c>
      <c r="H3" s="267"/>
    </row>
    <row r="4" spans="1:8">
      <c r="B4" s="24" t="s">
        <v>105</v>
      </c>
      <c r="C4" s="234">
        <f>+Summary!C3</f>
        <v>45382</v>
      </c>
      <c r="D4" s="7" t="s">
        <v>28</v>
      </c>
      <c r="E4" s="234">
        <f>+Summary!E3</f>
        <v>45016</v>
      </c>
      <c r="F4" s="71"/>
      <c r="G4" s="93" t="s">
        <v>129</v>
      </c>
      <c r="H4" s="93" t="s">
        <v>29</v>
      </c>
    </row>
    <row r="5" spans="1:8" ht="15.75" thickBot="1">
      <c r="A5" s="15"/>
      <c r="B5" s="35" t="s">
        <v>110</v>
      </c>
      <c r="C5" s="26">
        <v>1133</v>
      </c>
      <c r="D5" s="96" t="s">
        <v>28</v>
      </c>
      <c r="E5" s="26">
        <v>971</v>
      </c>
      <c r="F5" s="96" t="s">
        <v>28</v>
      </c>
      <c r="G5" s="26">
        <v>162</v>
      </c>
      <c r="H5" s="31">
        <v>0.16700000000000001</v>
      </c>
    </row>
    <row r="6" spans="1:8" ht="15.75" thickBot="1">
      <c r="A6" s="15"/>
      <c r="B6" s="36" t="s">
        <v>367</v>
      </c>
      <c r="C6" s="28">
        <v>808</v>
      </c>
      <c r="D6" s="55"/>
      <c r="E6" s="28">
        <v>793</v>
      </c>
      <c r="F6" s="55"/>
      <c r="G6" s="28">
        <v>15</v>
      </c>
      <c r="H6" s="30">
        <v>1.9E-2</v>
      </c>
    </row>
    <row r="7" spans="1:8" ht="15.75" thickBot="1">
      <c r="A7" s="15"/>
      <c r="B7" s="35" t="s">
        <v>112</v>
      </c>
      <c r="C7" s="31">
        <v>2.5000000000000001E-2</v>
      </c>
      <c r="D7" s="55"/>
      <c r="E7" s="31">
        <v>2.1999999999999999E-2</v>
      </c>
      <c r="F7" s="55"/>
      <c r="G7" s="31">
        <v>3.0000000000000001E-3</v>
      </c>
      <c r="H7" s="31" t="s">
        <v>36</v>
      </c>
    </row>
    <row r="8" spans="1:8" ht="15.75" thickBot="1">
      <c r="A8" s="15"/>
      <c r="B8" s="36" t="s">
        <v>114</v>
      </c>
      <c r="C8" s="30">
        <v>0.71299999999999997</v>
      </c>
      <c r="D8" s="55"/>
      <c r="E8" s="30">
        <v>0.81599999999999995</v>
      </c>
      <c r="F8" s="55"/>
      <c r="G8" s="30">
        <v>-0.10299999999999999</v>
      </c>
      <c r="H8" s="30" t="s">
        <v>36</v>
      </c>
    </row>
    <row r="9" spans="1:8">
      <c r="B9" s="225"/>
      <c r="C9" s="106"/>
      <c r="D9" s="55"/>
      <c r="E9" s="106"/>
      <c r="F9" s="55"/>
      <c r="G9" s="55"/>
      <c r="H9" s="107"/>
    </row>
    <row r="10" spans="1:8" ht="15.75" thickBot="1">
      <c r="A10" s="15"/>
      <c r="B10" s="35" t="s">
        <v>99</v>
      </c>
      <c r="C10" s="26">
        <v>458</v>
      </c>
      <c r="D10" s="55"/>
      <c r="E10" s="26">
        <v>502</v>
      </c>
      <c r="F10" s="55"/>
      <c r="G10" s="26">
        <v>-44</v>
      </c>
      <c r="H10" s="31">
        <v>-8.6999999999999994E-2</v>
      </c>
    </row>
    <row r="11" spans="1:8" ht="15.75" thickBot="1">
      <c r="A11" s="15"/>
      <c r="B11" s="36" t="s">
        <v>303</v>
      </c>
      <c r="C11" s="28">
        <v>291</v>
      </c>
      <c r="D11" s="55"/>
      <c r="E11" s="28">
        <v>320</v>
      </c>
      <c r="F11" s="55"/>
      <c r="G11" s="28">
        <v>-29</v>
      </c>
      <c r="H11" s="30">
        <v>-9.1999999999999998E-2</v>
      </c>
    </row>
    <row r="12" spans="1:8" ht="15.75" thickBot="1">
      <c r="A12" s="23"/>
      <c r="B12" s="35" t="s">
        <v>239</v>
      </c>
      <c r="C12" s="31">
        <v>2E-3</v>
      </c>
      <c r="D12" s="55"/>
      <c r="E12" s="31">
        <v>3.0000000000000001E-3</v>
      </c>
      <c r="F12" s="55"/>
      <c r="G12" s="31">
        <v>0</v>
      </c>
      <c r="H12" s="31" t="s">
        <v>36</v>
      </c>
    </row>
    <row r="13" spans="1:8" ht="15.75" thickBot="1">
      <c r="A13" s="15"/>
      <c r="B13" s="36" t="s">
        <v>115</v>
      </c>
      <c r="C13" s="30">
        <v>0.63500000000000001</v>
      </c>
      <c r="D13" s="55"/>
      <c r="E13" s="30">
        <v>0.63800000000000001</v>
      </c>
      <c r="F13" s="55"/>
      <c r="G13" s="30">
        <v>-3.0000000000000001E-3</v>
      </c>
      <c r="H13" s="30" t="s">
        <v>36</v>
      </c>
    </row>
    <row r="14" spans="1:8">
      <c r="A14" s="15"/>
      <c r="B14" s="155"/>
      <c r="C14" s="156"/>
      <c r="D14" s="55"/>
      <c r="E14" s="156"/>
      <c r="F14" s="55"/>
      <c r="G14" s="157"/>
      <c r="H14" s="156"/>
    </row>
    <row r="15" spans="1:8" ht="15.75" thickBot="1">
      <c r="A15" s="15"/>
      <c r="B15" s="35" t="s">
        <v>111</v>
      </c>
      <c r="C15" s="26">
        <v>1591</v>
      </c>
      <c r="D15" s="96"/>
      <c r="E15" s="26">
        <v>1473</v>
      </c>
      <c r="F15" s="96"/>
      <c r="G15" s="26">
        <v>118</v>
      </c>
      <c r="H15" s="31">
        <v>0.08</v>
      </c>
    </row>
    <row r="16" spans="1:8" ht="29.25" customHeight="1" thickBot="1">
      <c r="A16" s="15"/>
      <c r="B16" s="266" t="s">
        <v>368</v>
      </c>
      <c r="C16" s="28">
        <v>1099</v>
      </c>
      <c r="D16" s="55"/>
      <c r="E16" s="28">
        <v>1113</v>
      </c>
      <c r="F16" s="55"/>
      <c r="G16" s="28">
        <v>-14</v>
      </c>
      <c r="H16" s="30">
        <v>-1.2999999999999999E-2</v>
      </c>
    </row>
    <row r="17" spans="1:8" ht="15.75" thickBot="1">
      <c r="A17" s="15"/>
      <c r="B17" s="35" t="s">
        <v>113</v>
      </c>
      <c r="C17" s="31">
        <v>3.4000000000000002E-2</v>
      </c>
      <c r="D17" s="55"/>
      <c r="E17" s="31">
        <v>3.2000000000000001E-2</v>
      </c>
      <c r="F17" s="55"/>
      <c r="G17" s="31">
        <v>2E-3</v>
      </c>
      <c r="H17" s="31" t="s">
        <v>36</v>
      </c>
    </row>
    <row r="18" spans="1:8" ht="15.75" thickBot="1">
      <c r="A18" s="15"/>
      <c r="B18" s="36" t="s">
        <v>116</v>
      </c>
      <c r="C18" s="30">
        <v>0.69099999999999995</v>
      </c>
      <c r="D18" s="55"/>
      <c r="E18" s="30">
        <v>0.75600000000000001</v>
      </c>
      <c r="F18" s="55"/>
      <c r="G18" s="30">
        <v>-6.5000000000000002E-2</v>
      </c>
      <c r="H18" s="30" t="s">
        <v>36</v>
      </c>
    </row>
    <row r="19" spans="1:8">
      <c r="B19" s="225"/>
      <c r="C19" s="106"/>
      <c r="D19" s="55"/>
      <c r="E19" s="106"/>
      <c r="F19" s="55"/>
      <c r="G19" s="55"/>
      <c r="H19" s="107"/>
    </row>
    <row r="20" spans="1:8" ht="15.75" thickBot="1">
      <c r="A20" s="15"/>
      <c r="B20" s="35" t="s">
        <v>317</v>
      </c>
      <c r="C20" s="26">
        <v>32</v>
      </c>
      <c r="D20" s="55"/>
      <c r="E20" s="242">
        <v>35</v>
      </c>
      <c r="F20" s="55"/>
      <c r="G20" s="26">
        <v>-3</v>
      </c>
      <c r="H20" s="31">
        <v>-0.08</v>
      </c>
    </row>
    <row r="21" spans="1:8" ht="15.75" thickBot="1">
      <c r="A21" s="15"/>
      <c r="B21" s="36" t="s">
        <v>117</v>
      </c>
      <c r="C21" s="245">
        <v>2.8E-3</v>
      </c>
      <c r="D21" s="55"/>
      <c r="E21" s="245">
        <v>3.10686999402769E-3</v>
      </c>
      <c r="F21" s="55"/>
      <c r="G21" s="245">
        <v>-2.9999999999999997E-4</v>
      </c>
      <c r="H21" s="30" t="s">
        <v>36</v>
      </c>
    </row>
    <row r="22" spans="1:8">
      <c r="A22" s="15"/>
      <c r="B22" s="15"/>
      <c r="C22" s="5"/>
    </row>
    <row r="23" spans="1:8">
      <c r="B23" s="190" t="s">
        <v>127</v>
      </c>
    </row>
    <row r="24" spans="1:8">
      <c r="B24" s="241"/>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6"/>
      <c r="D1" s="7" t="s">
        <v>28</v>
      </c>
      <c r="F1" s="7" t="s">
        <v>28</v>
      </c>
    </row>
    <row r="2" spans="1:8">
      <c r="D2" s="8"/>
      <c r="F2" s="8"/>
    </row>
    <row r="3" spans="1:8">
      <c r="C3" s="96"/>
      <c r="D3" s="55"/>
      <c r="E3" s="55"/>
      <c r="F3" s="55"/>
      <c r="G3" s="267" t="s">
        <v>128</v>
      </c>
      <c r="H3" s="267"/>
    </row>
    <row r="4" spans="1:8">
      <c r="B4" s="24" t="s">
        <v>105</v>
      </c>
      <c r="C4" s="234">
        <f>+Summary!C3</f>
        <v>45382</v>
      </c>
      <c r="D4" s="7" t="s">
        <v>28</v>
      </c>
      <c r="E4" s="234">
        <f>+Summary!E3</f>
        <v>45016</v>
      </c>
      <c r="F4" s="144"/>
      <c r="G4" s="93" t="s">
        <v>129</v>
      </c>
      <c r="H4" s="93" t="s">
        <v>29</v>
      </c>
    </row>
    <row r="5" spans="1:8" ht="15.75" thickBot="1">
      <c r="A5" s="15"/>
      <c r="B5" s="35" t="s">
        <v>216</v>
      </c>
      <c r="C5" s="26">
        <v>458</v>
      </c>
      <c r="D5" s="108"/>
      <c r="E5" s="26">
        <v>502</v>
      </c>
      <c r="F5" s="108"/>
      <c r="G5" s="26">
        <v>-44</v>
      </c>
      <c r="H5" s="31">
        <v>-8.6999999999999994E-2</v>
      </c>
    </row>
    <row r="6" spans="1:8" ht="15.75" thickBot="1">
      <c r="A6" s="15"/>
      <c r="B6" s="36" t="s">
        <v>303</v>
      </c>
      <c r="C6" s="28">
        <v>291</v>
      </c>
      <c r="D6" s="108"/>
      <c r="E6" s="28">
        <v>320</v>
      </c>
      <c r="F6" s="108"/>
      <c r="G6" s="28">
        <v>-29</v>
      </c>
      <c r="H6" s="30">
        <v>-9.1999999999999998E-2</v>
      </c>
    </row>
    <row r="7" spans="1:8" ht="15.75" thickBot="1">
      <c r="A7" s="15"/>
      <c r="B7" s="35" t="s">
        <v>217</v>
      </c>
      <c r="C7" s="26">
        <v>167</v>
      </c>
      <c r="D7" s="108"/>
      <c r="E7" s="26">
        <v>181</v>
      </c>
      <c r="F7" s="108"/>
      <c r="G7" s="26">
        <v>-14</v>
      </c>
      <c r="H7" s="31">
        <v>-7.9000000000000001E-2</v>
      </c>
    </row>
    <row r="8" spans="1:8">
      <c r="B8" s="222"/>
      <c r="C8" s="243"/>
      <c r="D8" s="108"/>
      <c r="E8" s="109"/>
      <c r="F8" s="108"/>
      <c r="G8" s="108"/>
      <c r="H8" s="110"/>
    </row>
    <row r="9" spans="1:8">
      <c r="B9" s="223" t="s">
        <v>256</v>
      </c>
      <c r="C9" s="153"/>
      <c r="D9" s="153"/>
      <c r="E9" s="153"/>
      <c r="F9" s="153"/>
      <c r="G9" s="153"/>
      <c r="H9" s="154"/>
    </row>
    <row r="10" spans="1:8" ht="15.75" thickBot="1">
      <c r="A10" s="15"/>
      <c r="B10" s="37" t="s">
        <v>218</v>
      </c>
      <c r="C10" s="28">
        <v>102</v>
      </c>
      <c r="D10" s="253"/>
      <c r="E10" s="28">
        <v>114</v>
      </c>
      <c r="F10" s="253"/>
      <c r="G10" s="28">
        <v>-12</v>
      </c>
      <c r="H10" s="30">
        <v>-0.109</v>
      </c>
    </row>
    <row r="11" spans="1:8" ht="15.75" thickBot="1">
      <c r="A11" s="15"/>
      <c r="B11" s="34" t="s">
        <v>262</v>
      </c>
      <c r="C11" s="26">
        <v>65</v>
      </c>
      <c r="D11" s="108"/>
      <c r="E11" s="26">
        <v>67</v>
      </c>
      <c r="F11" s="108"/>
      <c r="G11" s="26">
        <v>-2</v>
      </c>
      <c r="H11" s="31">
        <v>-2.8000000000000001E-2</v>
      </c>
    </row>
    <row r="12" spans="1:8">
      <c r="B12" s="224" t="s">
        <v>30</v>
      </c>
      <c r="C12" s="254">
        <v>167</v>
      </c>
      <c r="D12" s="255"/>
      <c r="E12" s="254">
        <v>181</v>
      </c>
      <c r="F12" s="255"/>
      <c r="G12" s="254">
        <v>-14</v>
      </c>
      <c r="H12" s="256">
        <v>-7.9000000000000001E-2</v>
      </c>
    </row>
    <row r="13" spans="1:8">
      <c r="C13" s="191"/>
      <c r="D13" s="191"/>
      <c r="E13" s="191"/>
      <c r="F13" s="191"/>
      <c r="G13" s="191"/>
      <c r="H13" s="192"/>
    </row>
    <row r="14" spans="1:8">
      <c r="B14" s="190" t="s">
        <v>127</v>
      </c>
      <c r="C14" s="191"/>
      <c r="D14" s="191"/>
      <c r="E14" s="191"/>
      <c r="F14" s="191"/>
      <c r="G14" s="191"/>
      <c r="H14" s="192"/>
    </row>
    <row r="15" spans="1:8" ht="28.5">
      <c r="B15" s="235"/>
      <c r="C15" s="211"/>
      <c r="D15" s="212"/>
      <c r="E15" s="211"/>
      <c r="F15" s="212"/>
      <c r="G15" s="211"/>
      <c r="H15" s="192"/>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c r="A1" s="226"/>
      <c r="B1" s="4"/>
    </row>
    <row r="2" spans="1:8" ht="15" customHeight="1"/>
    <row r="3" spans="1:8" ht="15" customHeight="1">
      <c r="B3" s="190"/>
      <c r="C3" s="92"/>
      <c r="D3" s="112" t="s">
        <v>28</v>
      </c>
      <c r="E3" s="92"/>
      <c r="F3" s="112"/>
      <c r="G3" s="267" t="s">
        <v>128</v>
      </c>
      <c r="H3" s="267"/>
    </row>
    <row r="4" spans="1:8">
      <c r="B4" s="24" t="s">
        <v>105</v>
      </c>
      <c r="C4" s="234">
        <f>+Summary!C3</f>
        <v>45382</v>
      </c>
      <c r="D4" s="7" t="s">
        <v>28</v>
      </c>
      <c r="E4" s="234">
        <f>+Summary!E3</f>
        <v>45016</v>
      </c>
      <c r="F4" s="95"/>
      <c r="G4" s="93" t="s">
        <v>129</v>
      </c>
      <c r="H4" s="93" t="s">
        <v>29</v>
      </c>
    </row>
    <row r="5" spans="1:8">
      <c r="B5" s="219" t="s">
        <v>294</v>
      </c>
      <c r="C5" s="158"/>
      <c r="D5" s="92"/>
      <c r="E5" s="158"/>
      <c r="F5" s="92"/>
      <c r="G5" s="158"/>
      <c r="H5" s="158"/>
    </row>
    <row r="6" spans="1:8" ht="15.75" thickBot="1">
      <c r="A6" s="17"/>
      <c r="B6" s="35" t="s">
        <v>85</v>
      </c>
      <c r="C6" s="26">
        <v>4258</v>
      </c>
      <c r="D6" s="92"/>
      <c r="E6" s="26">
        <v>4006</v>
      </c>
      <c r="F6" s="92"/>
      <c r="G6" s="26">
        <v>252</v>
      </c>
      <c r="H6" s="31">
        <v>6.3E-2</v>
      </c>
    </row>
    <row r="7" spans="1:8" ht="15.75" thickBot="1">
      <c r="A7" s="16"/>
      <c r="B7" s="36" t="s">
        <v>86</v>
      </c>
      <c r="C7" s="28">
        <v>4883</v>
      </c>
      <c r="D7" s="92"/>
      <c r="E7" s="28">
        <v>4631</v>
      </c>
      <c r="F7" s="92"/>
      <c r="G7" s="28">
        <v>252</v>
      </c>
      <c r="H7" s="30">
        <v>5.3999999999999999E-2</v>
      </c>
    </row>
    <row r="8" spans="1:8" ht="15.75" thickBot="1">
      <c r="A8" s="16"/>
      <c r="B8" s="35" t="s">
        <v>267</v>
      </c>
      <c r="C8" s="26">
        <v>5723</v>
      </c>
      <c r="D8" s="92"/>
      <c r="E8" s="26">
        <v>5281</v>
      </c>
      <c r="F8" s="92"/>
      <c r="G8" s="26">
        <v>442</v>
      </c>
      <c r="H8" s="31">
        <v>8.4000000000000005E-2</v>
      </c>
    </row>
    <row r="9" spans="1:8" ht="15.75" thickBot="1">
      <c r="A9" s="16"/>
      <c r="B9" s="36" t="s">
        <v>268</v>
      </c>
      <c r="C9" s="28">
        <v>34075</v>
      </c>
      <c r="D9" s="92"/>
      <c r="E9" s="28">
        <v>32566</v>
      </c>
      <c r="F9" s="92"/>
      <c r="G9" s="28">
        <v>1509</v>
      </c>
      <c r="H9" s="30">
        <v>4.5999999999999999E-2</v>
      </c>
    </row>
    <row r="10" spans="1:8" ht="4.5" customHeight="1">
      <c r="B10" s="220"/>
      <c r="C10" s="111"/>
      <c r="D10" s="92"/>
      <c r="E10" s="111"/>
      <c r="F10" s="92"/>
      <c r="G10" s="92"/>
      <c r="H10" s="92"/>
    </row>
    <row r="11" spans="1:8" ht="15.75" thickBot="1">
      <c r="A11" s="16"/>
      <c r="B11" s="36" t="s">
        <v>219</v>
      </c>
      <c r="C11" s="30">
        <v>0.125</v>
      </c>
      <c r="D11" s="258">
        <v>0</v>
      </c>
      <c r="E11" s="30">
        <v>0.123</v>
      </c>
      <c r="F11" s="92">
        <v>0</v>
      </c>
      <c r="G11" s="30">
        <v>2E-3</v>
      </c>
      <c r="H11" s="28" t="s">
        <v>36</v>
      </c>
    </row>
    <row r="12" spans="1:8" ht="15.75" thickBot="1">
      <c r="A12" s="16"/>
      <c r="B12" s="35" t="s">
        <v>220</v>
      </c>
      <c r="C12" s="31">
        <v>0.14299999999999999</v>
      </c>
      <c r="D12" s="258">
        <v>0</v>
      </c>
      <c r="E12" s="31">
        <v>0.14199999999999999</v>
      </c>
      <c r="F12" s="92">
        <v>0</v>
      </c>
      <c r="G12" s="31">
        <v>1E-3</v>
      </c>
      <c r="H12" s="26" t="s">
        <v>36</v>
      </c>
    </row>
    <row r="13" spans="1:8" ht="15.75" thickBot="1">
      <c r="A13" s="16"/>
      <c r="B13" s="36" t="s">
        <v>264</v>
      </c>
      <c r="C13" s="30">
        <v>0.16800000000000001</v>
      </c>
      <c r="D13" s="258">
        <v>0</v>
      </c>
      <c r="E13" s="30">
        <v>0.16200000000000001</v>
      </c>
      <c r="F13" s="92">
        <v>0</v>
      </c>
      <c r="G13" s="30">
        <v>6.0000000000000001E-3</v>
      </c>
      <c r="H13" s="28" t="s">
        <v>36</v>
      </c>
    </row>
    <row r="14" spans="1:8" ht="15.75" thickBot="1">
      <c r="A14" s="16"/>
      <c r="B14" s="35" t="s">
        <v>221</v>
      </c>
      <c r="C14" s="31">
        <v>6.6000000000000003E-2</v>
      </c>
      <c r="D14" s="258">
        <v>0</v>
      </c>
      <c r="E14" s="31">
        <v>6.5000000000000002E-2</v>
      </c>
      <c r="F14" s="92">
        <v>0</v>
      </c>
      <c r="G14" s="31">
        <v>1E-3</v>
      </c>
      <c r="H14" s="26" t="s">
        <v>36</v>
      </c>
    </row>
    <row r="15" spans="1:8">
      <c r="B15" s="219" t="s">
        <v>295</v>
      </c>
      <c r="C15" s="158"/>
      <c r="D15" s="92"/>
      <c r="E15" s="158"/>
      <c r="F15" s="92"/>
      <c r="G15" s="158"/>
      <c r="H15" s="158"/>
    </row>
    <row r="16" spans="1:8" ht="15.75" thickBot="1">
      <c r="A16" s="16"/>
      <c r="B16" s="35" t="s">
        <v>85</v>
      </c>
      <c r="C16" s="26">
        <v>4255</v>
      </c>
      <c r="D16" s="92"/>
      <c r="E16" s="26">
        <v>3935</v>
      </c>
      <c r="F16" s="92"/>
      <c r="G16" s="26">
        <v>321</v>
      </c>
      <c r="H16" s="31">
        <v>8.2000000000000003E-2</v>
      </c>
    </row>
    <row r="17" spans="1:8" ht="15.75" thickBot="1">
      <c r="A17" s="17"/>
      <c r="B17" s="36" t="s">
        <v>86</v>
      </c>
      <c r="C17" s="28">
        <v>4880</v>
      </c>
      <c r="D17" s="92"/>
      <c r="E17" s="28">
        <v>4560</v>
      </c>
      <c r="F17" s="92"/>
      <c r="G17" s="28">
        <v>321</v>
      </c>
      <c r="H17" s="30">
        <v>7.0000000000000007E-2</v>
      </c>
    </row>
    <row r="18" spans="1:8" ht="15.75" thickBot="1">
      <c r="A18" s="16"/>
      <c r="B18" s="35" t="s">
        <v>267</v>
      </c>
      <c r="C18" s="26">
        <v>5720</v>
      </c>
      <c r="D18" s="92"/>
      <c r="E18" s="26">
        <v>5210</v>
      </c>
      <c r="F18" s="92"/>
      <c r="G18" s="26">
        <v>511</v>
      </c>
      <c r="H18" s="31">
        <v>9.8000000000000004E-2</v>
      </c>
    </row>
    <row r="19" spans="1:8" ht="15.75" thickBot="1">
      <c r="A19" s="17"/>
      <c r="B19" s="36" t="s">
        <v>268</v>
      </c>
      <c r="C19" s="28">
        <v>34069</v>
      </c>
      <c r="D19" s="92"/>
      <c r="E19" s="28">
        <v>32554</v>
      </c>
      <c r="F19" s="92"/>
      <c r="G19" s="28">
        <v>1515</v>
      </c>
      <c r="H19" s="30">
        <v>4.7E-2</v>
      </c>
    </row>
    <row r="20" spans="1:8" ht="4.5" customHeight="1">
      <c r="B20" s="220"/>
      <c r="C20" s="111"/>
      <c r="D20" s="92"/>
      <c r="E20" s="111"/>
      <c r="F20" s="92"/>
      <c r="G20" s="92"/>
      <c r="H20" s="92"/>
    </row>
    <row r="21" spans="1:8" ht="15.75" thickBot="1">
      <c r="A21" s="17"/>
      <c r="B21" s="36" t="s">
        <v>219</v>
      </c>
      <c r="C21" s="30">
        <v>0.125</v>
      </c>
      <c r="D21" s="258">
        <v>0</v>
      </c>
      <c r="E21" s="30">
        <v>0.121</v>
      </c>
      <c r="F21" s="249">
        <v>0</v>
      </c>
      <c r="G21" s="30">
        <v>4.0000000000000001E-3</v>
      </c>
      <c r="H21" s="28" t="s">
        <v>36</v>
      </c>
    </row>
    <row r="22" spans="1:8" ht="15.75" thickBot="1">
      <c r="A22" s="17"/>
      <c r="B22" s="35" t="s">
        <v>220</v>
      </c>
      <c r="C22" s="31">
        <v>0.14299999999999999</v>
      </c>
      <c r="D22" s="258">
        <v>0</v>
      </c>
      <c r="E22" s="31">
        <v>0.14000000000000001</v>
      </c>
      <c r="F22" s="249">
        <v>0</v>
      </c>
      <c r="G22" s="31">
        <v>3.0000000000000001E-3</v>
      </c>
      <c r="H22" s="26" t="s">
        <v>36</v>
      </c>
    </row>
    <row r="23" spans="1:8" ht="15.75" thickBot="1">
      <c r="A23" s="17"/>
      <c r="B23" s="36" t="s">
        <v>264</v>
      </c>
      <c r="C23" s="30">
        <v>0.16800000000000001</v>
      </c>
      <c r="D23" s="258">
        <v>0</v>
      </c>
      <c r="E23" s="30">
        <v>0.16</v>
      </c>
      <c r="F23" s="249">
        <v>0</v>
      </c>
      <c r="G23" s="30">
        <v>8.0000000000000002E-3</v>
      </c>
      <c r="H23" s="28" t="s">
        <v>36</v>
      </c>
    </row>
    <row r="24" spans="1:8" ht="15" customHeight="1" thickBot="1">
      <c r="A24" s="16"/>
      <c r="B24" s="35" t="s">
        <v>221</v>
      </c>
      <c r="C24" s="31">
        <v>6.6000000000000003E-2</v>
      </c>
      <c r="D24" s="258">
        <v>0</v>
      </c>
      <c r="E24" s="31">
        <v>6.4000000000000001E-2</v>
      </c>
      <c r="F24" s="249">
        <v>0</v>
      </c>
      <c r="G24" s="31">
        <v>2E-3</v>
      </c>
      <c r="H24" s="26" t="s">
        <v>36</v>
      </c>
    </row>
    <row r="25" spans="1:8">
      <c r="B25" s="221"/>
      <c r="C25" s="92"/>
      <c r="D25" s="92"/>
      <c r="E25" s="92"/>
      <c r="F25" s="92"/>
      <c r="G25" s="92"/>
      <c r="H25" s="92"/>
    </row>
    <row r="26" spans="1:8" ht="15.75" thickBot="1">
      <c r="B26" s="36" t="s">
        <v>360</v>
      </c>
      <c r="C26" s="30">
        <v>0.22700000000000001</v>
      </c>
      <c r="D26" s="258">
        <v>0</v>
      </c>
      <c r="E26" s="30">
        <v>0.193</v>
      </c>
      <c r="F26" s="249">
        <v>0</v>
      </c>
      <c r="G26" s="30">
        <v>3.4000000000000002E-2</v>
      </c>
      <c r="H26" s="28" t="s">
        <v>36</v>
      </c>
    </row>
    <row r="27" spans="1:8">
      <c r="B27" s="221"/>
      <c r="C27" s="92"/>
      <c r="D27" s="92"/>
      <c r="E27" s="92"/>
      <c r="F27" s="92"/>
      <c r="G27" s="92"/>
      <c r="H27" s="92"/>
    </row>
    <row r="28" spans="1:8" ht="15.75" thickBot="1">
      <c r="A28" s="18"/>
      <c r="B28" s="35" t="s">
        <v>222</v>
      </c>
      <c r="C28" s="31">
        <v>0.45500000000000002</v>
      </c>
      <c r="D28" s="92"/>
      <c r="E28" s="31">
        <v>0.45100000000000001</v>
      </c>
      <c r="F28" s="92"/>
      <c r="G28" s="31">
        <v>4.0000000000000001E-3</v>
      </c>
      <c r="H28" s="26" t="s">
        <v>36</v>
      </c>
    </row>
    <row r="29" spans="1:8" ht="15.75" thickBot="1">
      <c r="A29" s="18"/>
      <c r="B29" s="36" t="s">
        <v>124</v>
      </c>
      <c r="C29" s="30">
        <v>0.245</v>
      </c>
      <c r="D29" s="92"/>
      <c r="E29" s="30">
        <v>0.248</v>
      </c>
      <c r="F29" s="92"/>
      <c r="G29" s="30">
        <v>-3.0000000000000001E-3</v>
      </c>
      <c r="H29" s="28" t="s">
        <v>36</v>
      </c>
    </row>
    <row r="31" spans="1:8">
      <c r="B31" s="190" t="s">
        <v>127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55"/>
      <c r="D3" s="55"/>
      <c r="E3" s="55"/>
      <c r="F3" s="55"/>
      <c r="G3" s="267" t="s">
        <v>128</v>
      </c>
      <c r="H3" s="267"/>
    </row>
    <row r="4" spans="1:8">
      <c r="B4" s="24" t="s">
        <v>105</v>
      </c>
      <c r="C4" s="234">
        <f>+Summary!C3</f>
        <v>45382</v>
      </c>
      <c r="D4" s="7" t="s">
        <v>28</v>
      </c>
      <c r="E4" s="234">
        <f>+Summary!E3</f>
        <v>45016</v>
      </c>
      <c r="F4" s="94" t="s">
        <v>28</v>
      </c>
      <c r="G4" s="93" t="s">
        <v>129</v>
      </c>
      <c r="H4" s="93" t="s">
        <v>29</v>
      </c>
    </row>
    <row r="5" spans="1:8" ht="0.75" customHeight="1">
      <c r="A5" s="15"/>
      <c r="B5" s="15"/>
      <c r="C5" s="140"/>
      <c r="D5" s="55"/>
      <c r="E5" s="140"/>
      <c r="F5" s="55"/>
      <c r="G5" s="140" t="e">
        <f>+#REF!-#REF!</f>
        <v>#REF!</v>
      </c>
      <c r="H5" s="146" t="e">
        <f>+#REF!/#REF!-1</f>
        <v>#REF!</v>
      </c>
    </row>
    <row r="6" spans="1:8" s="113" customFormat="1" ht="15.75" thickBot="1">
      <c r="A6" s="141"/>
      <c r="B6" s="34" t="s">
        <v>223</v>
      </c>
      <c r="C6" s="149">
        <v>18859</v>
      </c>
      <c r="D6" s="55"/>
      <c r="E6" s="149">
        <v>15321</v>
      </c>
      <c r="F6" s="55"/>
      <c r="G6" s="149">
        <v>3539</v>
      </c>
      <c r="H6" s="150">
        <v>0.23100000000000001</v>
      </c>
    </row>
    <row r="7" spans="1:8" ht="15.75" thickBot="1">
      <c r="A7" s="15"/>
      <c r="B7" s="37" t="s">
        <v>292</v>
      </c>
      <c r="C7" s="28">
        <v>6815</v>
      </c>
      <c r="D7" s="55"/>
      <c r="E7" s="28">
        <v>5972</v>
      </c>
      <c r="F7" s="55"/>
      <c r="G7" s="28">
        <v>844</v>
      </c>
      <c r="H7" s="30">
        <v>0.14099999999999999</v>
      </c>
    </row>
    <row r="8" spans="1:8" s="113" customFormat="1" ht="15.75" thickBot="1">
      <c r="A8" s="141"/>
      <c r="B8" s="35" t="s">
        <v>265</v>
      </c>
      <c r="C8" s="149">
        <v>25675</v>
      </c>
      <c r="D8" s="55"/>
      <c r="E8" s="149">
        <v>21292</v>
      </c>
      <c r="F8" s="55"/>
      <c r="G8" s="149">
        <v>4382</v>
      </c>
      <c r="H8" s="150">
        <v>0.20599999999999999</v>
      </c>
    </row>
    <row r="9" spans="1:8">
      <c r="B9" s="218"/>
      <c r="C9" s="49"/>
      <c r="D9" s="55"/>
      <c r="E9" s="49"/>
      <c r="F9" s="55"/>
      <c r="G9" s="49"/>
      <c r="H9" s="49"/>
    </row>
    <row r="10" spans="1:8" ht="15.75" thickBot="1">
      <c r="A10" s="15"/>
      <c r="B10" s="35" t="s">
        <v>224</v>
      </c>
      <c r="C10" s="31">
        <v>0.75600000000000001</v>
      </c>
      <c r="D10" s="164"/>
      <c r="E10" s="31">
        <v>0.83799999999999997</v>
      </c>
      <c r="F10" s="55"/>
      <c r="G10" s="31">
        <v>-8.2000000000000003E-2</v>
      </c>
      <c r="H10" s="31" t="s">
        <v>36</v>
      </c>
    </row>
    <row r="11" spans="1:8" ht="15.75" thickBot="1">
      <c r="A11" s="15"/>
      <c r="B11" s="36" t="s">
        <v>118</v>
      </c>
      <c r="C11" s="30">
        <v>0.84099999999999997</v>
      </c>
      <c r="D11" s="164"/>
      <c r="E11" s="30">
        <v>0.90300000000000002</v>
      </c>
      <c r="F11" s="55"/>
      <c r="G11" s="30">
        <v>-6.3E-2</v>
      </c>
      <c r="H11" s="30" t="s">
        <v>36</v>
      </c>
    </row>
    <row r="12" spans="1:8" ht="15.75" thickBot="1">
      <c r="A12" s="15"/>
      <c r="B12" s="35" t="s">
        <v>259</v>
      </c>
      <c r="C12" s="32">
        <v>1.38</v>
      </c>
      <c r="D12" s="55"/>
      <c r="E12" s="32">
        <v>1.23</v>
      </c>
      <c r="F12" s="55"/>
      <c r="G12" s="32">
        <v>0.15</v>
      </c>
      <c r="H12" s="31" t="s">
        <v>36</v>
      </c>
    </row>
    <row r="13" spans="1:8" ht="15.75" thickBot="1">
      <c r="A13" s="15"/>
      <c r="B13" s="36" t="s">
        <v>119</v>
      </c>
      <c r="C13" s="33">
        <v>2.1800000000000002</v>
      </c>
      <c r="D13" s="55"/>
      <c r="E13" s="33">
        <v>2.04</v>
      </c>
      <c r="F13" s="55"/>
      <c r="G13" s="33">
        <v>0.14000000000000001</v>
      </c>
      <c r="H13" s="30" t="s">
        <v>36</v>
      </c>
    </row>
    <row r="15" spans="1:8">
      <c r="B15" s="190" t="s">
        <v>127</v>
      </c>
    </row>
    <row r="16" spans="1:8">
      <c r="B16" s="91" t="s">
        <v>361</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55"/>
      <c r="D3" s="55"/>
      <c r="E3" s="55"/>
      <c r="F3" s="55"/>
      <c r="G3" s="267" t="s">
        <v>128</v>
      </c>
      <c r="H3" s="267"/>
    </row>
    <row r="4" spans="1:8">
      <c r="B4" s="188" t="s">
        <v>266</v>
      </c>
      <c r="C4" s="234">
        <f>+Summary!C3</f>
        <v>45382</v>
      </c>
      <c r="D4" s="7" t="s">
        <v>28</v>
      </c>
      <c r="E4" s="234">
        <f>+Summary!E3</f>
        <v>45016</v>
      </c>
      <c r="F4" s="94" t="s">
        <v>28</v>
      </c>
      <c r="G4" s="93" t="s">
        <v>129</v>
      </c>
      <c r="H4" s="93" t="s">
        <v>29</v>
      </c>
    </row>
    <row r="5" spans="1:8" ht="15.75" thickBot="1">
      <c r="A5" s="15"/>
      <c r="B5" s="35" t="s">
        <v>125</v>
      </c>
      <c r="C5" s="26">
        <v>6824</v>
      </c>
      <c r="D5" s="97"/>
      <c r="E5" s="26">
        <v>6179</v>
      </c>
      <c r="F5" s="97"/>
      <c r="G5" s="26">
        <v>645</v>
      </c>
      <c r="H5" s="31">
        <v>0.104</v>
      </c>
    </row>
    <row r="6" spans="1:8" ht="15.75" thickBot="1">
      <c r="A6" s="23"/>
      <c r="B6" s="36" t="s">
        <v>225</v>
      </c>
      <c r="C6" s="28">
        <v>731</v>
      </c>
      <c r="D6" s="55"/>
      <c r="E6" s="28">
        <v>677</v>
      </c>
      <c r="F6" s="55"/>
      <c r="G6" s="28">
        <v>54</v>
      </c>
      <c r="H6" s="30">
        <v>0.08</v>
      </c>
    </row>
    <row r="7" spans="1:8" ht="15.75" thickBot="1">
      <c r="A7" s="23"/>
      <c r="B7" s="217" t="s">
        <v>226</v>
      </c>
      <c r="C7" s="26">
        <v>675</v>
      </c>
      <c r="D7" s="55"/>
      <c r="E7" s="26">
        <v>623</v>
      </c>
      <c r="F7" s="55"/>
      <c r="G7" s="26">
        <v>52</v>
      </c>
      <c r="H7" s="31">
        <v>8.3000000000000004E-2</v>
      </c>
    </row>
    <row r="8" spans="1:8" ht="15.75" thickBot="1">
      <c r="A8" s="23"/>
      <c r="B8" s="36" t="s">
        <v>362</v>
      </c>
      <c r="C8" s="28">
        <v>53</v>
      </c>
      <c r="D8" s="55"/>
      <c r="E8" s="28">
        <v>47</v>
      </c>
      <c r="F8" s="55"/>
      <c r="G8" s="28">
        <v>6</v>
      </c>
      <c r="H8" s="30">
        <v>0.128</v>
      </c>
    </row>
    <row r="9" spans="1:8" ht="15.75" thickBot="1">
      <c r="A9" s="23"/>
      <c r="B9" s="35" t="s">
        <v>285</v>
      </c>
      <c r="C9" s="26">
        <v>3091174</v>
      </c>
      <c r="D9" s="97"/>
      <c r="E9" s="26">
        <v>2674155</v>
      </c>
      <c r="F9" s="97"/>
      <c r="G9" s="26">
        <v>417019</v>
      </c>
      <c r="H9" s="31">
        <v>0.156</v>
      </c>
    </row>
    <row r="10" spans="1:8" ht="15.75" thickBot="1">
      <c r="A10" s="23"/>
      <c r="B10" s="36" t="s">
        <v>291</v>
      </c>
      <c r="C10" s="28">
        <v>1242</v>
      </c>
      <c r="D10" s="55"/>
      <c r="E10" s="28">
        <v>1162</v>
      </c>
      <c r="F10" s="55"/>
      <c r="G10" s="28">
        <v>80</v>
      </c>
      <c r="H10" s="30">
        <v>6.9000000000000006E-2</v>
      </c>
    </row>
    <row r="11" spans="1:8" ht="15.75" thickBot="1">
      <c r="A11" s="23"/>
      <c r="B11" s="35" t="s">
        <v>286</v>
      </c>
      <c r="C11" s="26">
        <v>60580</v>
      </c>
      <c r="D11" s="97"/>
      <c r="E11" s="26">
        <v>55572</v>
      </c>
      <c r="F11" s="97"/>
      <c r="G11" s="26">
        <v>5008</v>
      </c>
      <c r="H11" s="31">
        <v>0.09</v>
      </c>
    </row>
    <row r="13" spans="1:8">
      <c r="B13" s="190" t="s">
        <v>127</v>
      </c>
    </row>
    <row r="14" spans="1:8">
      <c r="B14" s="190"/>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7"/>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34</v>
      </c>
      <c r="B1" s="38"/>
      <c r="C1" s="269" t="s">
        <v>227</v>
      </c>
      <c r="D1" s="269"/>
    </row>
    <row r="2" spans="1:4" ht="31.5" customHeight="1">
      <c r="A2" s="39" t="s">
        <v>48</v>
      </c>
      <c r="B2" s="39" t="s">
        <v>35</v>
      </c>
      <c r="C2" s="215" t="s">
        <v>269</v>
      </c>
      <c r="D2" s="215" t="s">
        <v>228</v>
      </c>
    </row>
    <row r="3" spans="1:4" ht="24.95" customHeight="1">
      <c r="A3" s="46" t="s">
        <v>37</v>
      </c>
      <c r="B3" s="45" t="s">
        <v>78</v>
      </c>
      <c r="C3" s="213" t="s">
        <v>305</v>
      </c>
      <c r="D3" s="216" t="s">
        <v>357</v>
      </c>
    </row>
    <row r="4" spans="1:4">
      <c r="A4" s="47" t="s">
        <v>55</v>
      </c>
      <c r="B4" s="48" t="s">
        <v>80</v>
      </c>
      <c r="C4" s="213" t="s">
        <v>229</v>
      </c>
      <c r="D4" s="216" t="s">
        <v>230</v>
      </c>
    </row>
    <row r="5" spans="1:4">
      <c r="A5" s="46" t="s">
        <v>56</v>
      </c>
      <c r="B5" s="48" t="s">
        <v>66</v>
      </c>
      <c r="C5" s="214" t="s">
        <v>109</v>
      </c>
      <c r="D5" s="216" t="s">
        <v>358</v>
      </c>
    </row>
    <row r="6" spans="1:4">
      <c r="A6" s="46" t="s">
        <v>45</v>
      </c>
      <c r="B6" s="48" t="s">
        <v>73</v>
      </c>
      <c r="C6" s="214" t="s">
        <v>204</v>
      </c>
      <c r="D6" s="216" t="s">
        <v>276</v>
      </c>
    </row>
    <row r="7" spans="1:4">
      <c r="A7" s="47" t="s">
        <v>51</v>
      </c>
      <c r="B7" s="48" t="s">
        <v>62</v>
      </c>
      <c r="C7" s="214" t="s">
        <v>115</v>
      </c>
      <c r="D7" s="216" t="s">
        <v>277</v>
      </c>
    </row>
    <row r="8" spans="1:4">
      <c r="A8" s="47" t="s">
        <v>46</v>
      </c>
      <c r="B8" t="s">
        <v>77</v>
      </c>
      <c r="C8" s="214" t="s">
        <v>239</v>
      </c>
      <c r="D8" s="216" t="s">
        <v>278</v>
      </c>
    </row>
    <row r="9" spans="1:4">
      <c r="A9" s="47" t="s">
        <v>49</v>
      </c>
      <c r="B9" s="48"/>
      <c r="C9" s="214" t="s">
        <v>245</v>
      </c>
      <c r="D9" s="216" t="s">
        <v>279</v>
      </c>
    </row>
    <row r="10" spans="1:4">
      <c r="A10" s="47" t="s">
        <v>81</v>
      </c>
      <c r="B10" s="48"/>
      <c r="C10" s="214" t="s">
        <v>246</v>
      </c>
      <c r="D10" s="216" t="s">
        <v>247</v>
      </c>
    </row>
    <row r="11" spans="1:4">
      <c r="A11" s="46" t="s">
        <v>52</v>
      </c>
      <c r="B11" s="48" t="s">
        <v>63</v>
      </c>
      <c r="C11" s="214" t="s">
        <v>284</v>
      </c>
      <c r="D11" s="216" t="s">
        <v>233</v>
      </c>
    </row>
    <row r="12" spans="1:4" ht="15" customHeight="1">
      <c r="A12" s="47" t="s">
        <v>50</v>
      </c>
      <c r="B12" s="48" t="s">
        <v>61</v>
      </c>
      <c r="C12" s="214" t="s">
        <v>203</v>
      </c>
      <c r="D12" s="216" t="s">
        <v>232</v>
      </c>
    </row>
    <row r="13" spans="1:4">
      <c r="A13" s="47" t="s">
        <v>44</v>
      </c>
      <c r="B13" s="48" t="s">
        <v>72</v>
      </c>
      <c r="C13" s="214" t="s">
        <v>108</v>
      </c>
      <c r="D13" s="216" t="s">
        <v>231</v>
      </c>
    </row>
    <row r="14" spans="1:4">
      <c r="A14" s="47" t="s">
        <v>58</v>
      </c>
      <c r="B14" s="48" t="s">
        <v>74</v>
      </c>
      <c r="C14" s="214" t="s">
        <v>240</v>
      </c>
      <c r="D14" s="216" t="s">
        <v>280</v>
      </c>
    </row>
    <row r="15" spans="1:4">
      <c r="A15" s="47" t="s">
        <v>59</v>
      </c>
      <c r="B15" s="48" t="s">
        <v>75</v>
      </c>
      <c r="C15" s="214" t="s">
        <v>242</v>
      </c>
      <c r="D15" s="216" t="s">
        <v>377</v>
      </c>
    </row>
    <row r="16" spans="1:4">
      <c r="A16" s="47" t="s">
        <v>57</v>
      </c>
      <c r="B16" s="48" t="s">
        <v>71</v>
      </c>
      <c r="C16" s="214" t="s">
        <v>241</v>
      </c>
      <c r="D16" s="216" t="s">
        <v>281</v>
      </c>
    </row>
    <row r="17" spans="1:4">
      <c r="A17" s="47" t="s">
        <v>43</v>
      </c>
      <c r="B17" s="48" t="s">
        <v>70</v>
      </c>
      <c r="C17" s="214" t="s">
        <v>237</v>
      </c>
      <c r="D17" s="216" t="s">
        <v>238</v>
      </c>
    </row>
    <row r="18" spans="1:4">
      <c r="A18" s="47" t="s">
        <v>38</v>
      </c>
      <c r="B18" s="48" t="s">
        <v>65</v>
      </c>
      <c r="C18" s="214" t="s">
        <v>236</v>
      </c>
      <c r="D18" s="216" t="s">
        <v>282</v>
      </c>
    </row>
    <row r="19" spans="1:4">
      <c r="A19" s="47" t="s">
        <v>53</v>
      </c>
      <c r="B19" s="48" t="s">
        <v>64</v>
      </c>
      <c r="C19" s="214" t="s">
        <v>260</v>
      </c>
      <c r="D19" s="216" t="s">
        <v>283</v>
      </c>
    </row>
    <row r="20" spans="1:4">
      <c r="A20" s="47" t="s">
        <v>40</v>
      </c>
      <c r="B20" s="48" t="s">
        <v>67</v>
      </c>
      <c r="C20" s="214" t="s">
        <v>107</v>
      </c>
      <c r="D20" s="216" t="s">
        <v>310</v>
      </c>
    </row>
    <row r="21" spans="1:4">
      <c r="A21" s="47" t="s">
        <v>42</v>
      </c>
      <c r="B21" s="48" t="s">
        <v>69</v>
      </c>
      <c r="C21" s="214" t="s">
        <v>205</v>
      </c>
      <c r="D21" s="216" t="s">
        <v>235</v>
      </c>
    </row>
    <row r="22" spans="1:4">
      <c r="A22" s="47" t="s">
        <v>41</v>
      </c>
      <c r="B22" s="48" t="s">
        <v>68</v>
      </c>
      <c r="C22" s="214" t="s">
        <v>248</v>
      </c>
      <c r="D22" s="114" t="s">
        <v>311</v>
      </c>
    </row>
    <row r="23" spans="1:4">
      <c r="A23" s="47" t="s">
        <v>47</v>
      </c>
      <c r="B23" s="48"/>
      <c r="C23" s="214" t="s">
        <v>84</v>
      </c>
      <c r="D23" s="114" t="s">
        <v>234</v>
      </c>
    </row>
    <row r="24" spans="1:4">
      <c r="A24" s="47" t="s">
        <v>33</v>
      </c>
      <c r="B24" s="48"/>
      <c r="C24" s="214" t="s">
        <v>82</v>
      </c>
      <c r="D24" s="114" t="s">
        <v>312</v>
      </c>
    </row>
    <row r="25" spans="1:4">
      <c r="A25" s="47" t="s">
        <v>39</v>
      </c>
      <c r="B25" s="48" t="s">
        <v>66</v>
      </c>
      <c r="C25" s="214" t="s">
        <v>83</v>
      </c>
      <c r="D25" s="114" t="s">
        <v>313</v>
      </c>
    </row>
    <row r="26" spans="1:4">
      <c r="A26" s="47" t="s">
        <v>54</v>
      </c>
      <c r="B26" s="48" t="s">
        <v>79</v>
      </c>
      <c r="C26" s="214" t="s">
        <v>243</v>
      </c>
      <c r="D26" s="114" t="s">
        <v>244</v>
      </c>
    </row>
    <row r="27" spans="1:4">
      <c r="A27" s="47" t="s">
        <v>60</v>
      </c>
      <c r="B27" s="48" t="s">
        <v>76</v>
      </c>
      <c r="C27" s="214" t="s">
        <v>124</v>
      </c>
      <c r="D27" s="114" t="s">
        <v>378</v>
      </c>
    </row>
  </sheetData>
  <sortState xmlns:xlrd2="http://schemas.microsoft.com/office/spreadsheetml/2017/richdata2"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showGridLines="0" zoomScaleNormal="100" workbookViewId="0"/>
  </sheetViews>
  <sheetFormatPr baseColWidth="10" defaultColWidth="11.42578125" defaultRowHeight="12.75"/>
  <cols>
    <col min="1" max="1" width="174" style="193" customWidth="1"/>
    <col min="2" max="16384" width="11.42578125" style="193"/>
  </cols>
  <sheetData>
    <row r="1" spans="1:7" ht="409.5" customHeight="1">
      <c r="A1" s="195" t="s">
        <v>249</v>
      </c>
      <c r="G1" s="194"/>
    </row>
    <row r="5" spans="1:7">
      <c r="G5" s="19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GridLines="0" tabSelected="1" workbookViewId="0"/>
  </sheetViews>
  <sheetFormatPr baseColWidth="10" defaultRowHeight="15"/>
  <cols>
    <col min="3" max="3" width="35.42578125" bestFit="1" customWidth="1"/>
  </cols>
  <sheetData>
    <row r="1" spans="1:11">
      <c r="A1" s="55"/>
      <c r="B1" s="55"/>
      <c r="C1" s="55"/>
      <c r="D1" s="55"/>
      <c r="E1" s="55"/>
      <c r="F1" s="55"/>
      <c r="G1" s="55"/>
      <c r="H1" s="55"/>
      <c r="I1" s="55"/>
      <c r="J1" s="55"/>
      <c r="K1" s="55"/>
    </row>
    <row r="2" spans="1:11">
      <c r="A2" s="55"/>
      <c r="B2" s="55"/>
      <c r="C2" s="196" t="s">
        <v>91</v>
      </c>
      <c r="D2" s="55"/>
      <c r="E2" s="55"/>
      <c r="F2" s="55"/>
      <c r="G2" s="55"/>
      <c r="H2" s="55"/>
      <c r="I2" s="55"/>
      <c r="J2" s="55"/>
      <c r="K2" s="55"/>
    </row>
    <row r="3" spans="1:11">
      <c r="A3" s="55"/>
      <c r="B3" s="55"/>
      <c r="C3" s="55"/>
      <c r="D3" s="55"/>
      <c r="E3" s="55"/>
      <c r="F3" s="55"/>
      <c r="G3" s="55"/>
      <c r="H3" s="55"/>
      <c r="I3" s="55"/>
      <c r="J3" s="55"/>
      <c r="K3" s="55"/>
    </row>
    <row r="4" spans="1:11">
      <c r="A4" s="55"/>
      <c r="B4" s="198"/>
      <c r="C4" s="197" t="s">
        <v>92</v>
      </c>
      <c r="D4" s="55"/>
      <c r="E4" s="55"/>
      <c r="F4" s="55"/>
      <c r="G4" s="55"/>
      <c r="H4" s="55"/>
      <c r="I4" s="55"/>
      <c r="J4" s="55"/>
      <c r="K4" s="55"/>
    </row>
    <row r="5" spans="1:11">
      <c r="A5" s="55"/>
      <c r="B5" s="198"/>
      <c r="C5" s="197" t="s">
        <v>93</v>
      </c>
      <c r="D5" s="55"/>
      <c r="E5" s="55"/>
      <c r="F5" s="55"/>
      <c r="G5" s="55"/>
      <c r="H5" s="55"/>
      <c r="I5" s="55"/>
      <c r="J5" s="55"/>
      <c r="K5" s="55"/>
    </row>
    <row r="6" spans="1:11">
      <c r="A6" s="55"/>
      <c r="B6" s="198"/>
      <c r="C6" s="197" t="s">
        <v>94</v>
      </c>
      <c r="D6" s="55"/>
      <c r="E6" s="55"/>
      <c r="F6" s="55"/>
      <c r="G6" s="55"/>
      <c r="H6" s="55"/>
      <c r="I6" s="55"/>
      <c r="J6" s="55"/>
      <c r="K6" s="55"/>
    </row>
    <row r="7" spans="1:11">
      <c r="A7" s="55"/>
      <c r="B7" s="198"/>
      <c r="C7" s="197" t="s">
        <v>95</v>
      </c>
      <c r="D7" s="55"/>
      <c r="E7" s="55"/>
      <c r="F7" s="55"/>
      <c r="G7" s="55"/>
      <c r="H7" s="55"/>
      <c r="I7" s="55"/>
      <c r="J7" s="55"/>
      <c r="K7" s="55"/>
    </row>
    <row r="8" spans="1:11">
      <c r="A8" s="55"/>
      <c r="B8" s="198"/>
      <c r="C8" s="197" t="s">
        <v>96</v>
      </c>
      <c r="D8" s="55"/>
      <c r="E8" s="55"/>
      <c r="F8" s="55"/>
      <c r="G8" s="55"/>
      <c r="H8" s="55"/>
      <c r="I8" s="55"/>
      <c r="J8" s="55"/>
      <c r="K8" s="55"/>
    </row>
    <row r="9" spans="1:11">
      <c r="A9" s="55"/>
      <c r="B9" s="198"/>
      <c r="C9" s="197" t="s">
        <v>97</v>
      </c>
      <c r="D9" s="55"/>
      <c r="E9" s="55"/>
      <c r="F9" s="55"/>
      <c r="G9" s="55"/>
      <c r="H9" s="55"/>
      <c r="I9" s="55"/>
      <c r="J9" s="55"/>
      <c r="K9" s="55"/>
    </row>
    <row r="10" spans="1:11">
      <c r="A10" s="55"/>
      <c r="B10" s="198"/>
      <c r="C10" s="197" t="s">
        <v>98</v>
      </c>
      <c r="D10" s="55"/>
      <c r="E10" s="55"/>
      <c r="F10" s="55"/>
      <c r="G10" s="55"/>
      <c r="H10" s="55"/>
      <c r="I10" s="55"/>
      <c r="J10" s="55"/>
      <c r="K10" s="55"/>
    </row>
    <row r="11" spans="1:11">
      <c r="A11" s="55"/>
      <c r="B11" s="198"/>
      <c r="C11" s="197" t="s">
        <v>99</v>
      </c>
      <c r="D11" s="55"/>
      <c r="E11" s="199" t="s">
        <v>87</v>
      </c>
      <c r="F11" s="55"/>
      <c r="G11" s="55"/>
      <c r="H11" s="55"/>
      <c r="I11" s="55"/>
      <c r="J11" s="55"/>
      <c r="K11" s="55"/>
    </row>
    <row r="12" spans="1:11">
      <c r="A12" s="55"/>
      <c r="B12" s="198"/>
      <c r="C12" s="197" t="s">
        <v>100</v>
      </c>
      <c r="D12" s="55"/>
      <c r="E12" s="200" t="s">
        <v>88</v>
      </c>
      <c r="F12" s="55"/>
      <c r="G12" s="55"/>
      <c r="H12" s="55"/>
      <c r="I12" s="55"/>
      <c r="J12" s="55"/>
      <c r="K12" s="55"/>
    </row>
    <row r="13" spans="1:11">
      <c r="A13" s="55"/>
      <c r="B13" s="198"/>
      <c r="C13" s="197" t="s">
        <v>101</v>
      </c>
      <c r="D13" s="55"/>
      <c r="E13" s="201" t="s">
        <v>89</v>
      </c>
      <c r="F13" s="55"/>
      <c r="G13" s="55"/>
      <c r="H13" s="55"/>
      <c r="I13" s="55"/>
      <c r="J13" s="55"/>
      <c r="K13" s="55"/>
    </row>
    <row r="14" spans="1:11">
      <c r="A14" s="55"/>
      <c r="B14" s="198"/>
      <c r="C14" s="197" t="s">
        <v>102</v>
      </c>
      <c r="D14" s="55"/>
      <c r="E14" s="55"/>
      <c r="F14" s="55"/>
      <c r="G14" s="55"/>
      <c r="H14" s="55"/>
      <c r="I14" s="55"/>
      <c r="J14" s="55"/>
      <c r="K14" s="55"/>
    </row>
    <row r="15" spans="1:11">
      <c r="A15" s="55"/>
      <c r="B15" s="198"/>
      <c r="C15" s="197" t="s">
        <v>103</v>
      </c>
      <c r="D15" s="55"/>
      <c r="E15" s="55"/>
      <c r="F15" s="55"/>
      <c r="G15" s="55"/>
      <c r="H15" s="55"/>
      <c r="I15" s="55"/>
      <c r="J15" s="55"/>
      <c r="K15" s="55"/>
    </row>
    <row r="16" spans="1:11">
      <c r="A16" s="55"/>
      <c r="B16" s="55"/>
      <c r="C16" s="55"/>
      <c r="D16" s="55"/>
      <c r="E16" s="55"/>
      <c r="F16" s="55"/>
      <c r="G16" s="55"/>
      <c r="H16" s="55"/>
      <c r="I16" s="55"/>
      <c r="J16" s="55"/>
      <c r="K16" s="55"/>
    </row>
    <row r="17" spans="1:11">
      <c r="A17" s="55"/>
      <c r="B17" s="55"/>
      <c r="C17" s="197" t="s">
        <v>104</v>
      </c>
      <c r="D17" s="55"/>
      <c r="E17" s="55"/>
      <c r="F17" s="55"/>
      <c r="G17" s="55"/>
      <c r="H17" s="55"/>
      <c r="I17" s="55"/>
      <c r="J17" s="55"/>
      <c r="K17" s="55"/>
    </row>
    <row r="18" spans="1:11">
      <c r="A18" s="55"/>
      <c r="B18" s="55"/>
      <c r="C18" s="197" t="s">
        <v>90</v>
      </c>
      <c r="D18" s="55"/>
      <c r="E18" s="55"/>
      <c r="F18" s="55"/>
      <c r="G18" s="55"/>
      <c r="H18" s="55"/>
      <c r="I18" s="55"/>
      <c r="J18" s="55"/>
      <c r="K18" s="55"/>
    </row>
    <row r="19" spans="1:11">
      <c r="A19" s="55"/>
      <c r="B19" s="55"/>
      <c r="C19" s="55"/>
      <c r="D19" s="55"/>
      <c r="E19" s="55"/>
      <c r="F19" s="55"/>
      <c r="G19" s="55"/>
      <c r="H19" s="55"/>
      <c r="I19" s="55"/>
      <c r="J19" s="55"/>
      <c r="K19" s="55"/>
    </row>
    <row r="20" spans="1:11">
      <c r="A20" s="55"/>
      <c r="B20" s="55"/>
      <c r="C20" s="55"/>
      <c r="D20" s="55"/>
      <c r="E20" s="55"/>
      <c r="F20" s="55"/>
      <c r="G20" s="55"/>
      <c r="H20" s="55"/>
      <c r="I20" s="55"/>
      <c r="J20" s="55"/>
      <c r="K20" s="55"/>
    </row>
    <row r="21" spans="1:11">
      <c r="A21" s="55"/>
      <c r="B21" s="55"/>
      <c r="C21" s="55"/>
      <c r="D21" s="55"/>
      <c r="E21" s="55"/>
      <c r="F21" s="55"/>
      <c r="G21" s="55"/>
      <c r="H21" s="55"/>
      <c r="I21" s="55"/>
      <c r="J21" s="55"/>
      <c r="K21" s="55"/>
    </row>
    <row r="22" spans="1:11">
      <c r="A22" s="55"/>
      <c r="B22" s="55"/>
      <c r="C22" s="55"/>
      <c r="D22" s="55"/>
      <c r="E22" s="55"/>
      <c r="F22" s="55"/>
      <c r="G22" s="55"/>
      <c r="H22" s="55"/>
      <c r="I22" s="55"/>
      <c r="J22" s="55"/>
      <c r="K22" s="55"/>
    </row>
    <row r="23" spans="1:11">
      <c r="A23" s="55"/>
      <c r="B23" s="55"/>
      <c r="C23" s="55"/>
      <c r="D23" s="55"/>
      <c r="E23" s="55"/>
      <c r="F23" s="55"/>
      <c r="G23" s="55"/>
      <c r="H23" s="55"/>
      <c r="I23" s="55"/>
      <c r="J23" s="55"/>
      <c r="K23" s="55"/>
    </row>
    <row r="24" spans="1:11">
      <c r="A24" s="55"/>
      <c r="B24" s="55"/>
      <c r="C24" s="55"/>
      <c r="D24" s="55"/>
      <c r="E24" s="55"/>
      <c r="F24" s="55"/>
      <c r="G24" s="55"/>
      <c r="H24" s="55"/>
      <c r="I24" s="55"/>
      <c r="J24" s="55"/>
      <c r="K24" s="55"/>
    </row>
    <row r="25" spans="1:11">
      <c r="A25" s="55"/>
      <c r="B25" s="55"/>
      <c r="C25" s="55"/>
      <c r="D25" s="55"/>
      <c r="E25" s="55"/>
      <c r="F25" s="55"/>
      <c r="G25" s="55"/>
      <c r="H25" s="55"/>
      <c r="I25" s="55"/>
      <c r="J25" s="55"/>
      <c r="K25" s="55"/>
    </row>
    <row r="26" spans="1:11">
      <c r="A26" s="55"/>
      <c r="B26" s="55"/>
      <c r="C26" s="55"/>
      <c r="D26" s="55"/>
      <c r="E26" s="55"/>
      <c r="F26" s="55"/>
      <c r="G26" s="55"/>
      <c r="H26" s="55"/>
      <c r="I26" s="55"/>
      <c r="J26" s="55"/>
      <c r="K26" s="55"/>
    </row>
    <row r="27" spans="1:11">
      <c r="A27" s="55"/>
      <c r="B27" s="55"/>
      <c r="C27" s="55"/>
      <c r="D27" s="55"/>
      <c r="E27" s="55"/>
      <c r="F27" s="55"/>
      <c r="G27" s="55"/>
      <c r="H27" s="55"/>
      <c r="I27" s="55"/>
      <c r="J27" s="55"/>
      <c r="K27" s="55"/>
    </row>
    <row r="28" spans="1:11">
      <c r="C28" s="55"/>
    </row>
    <row r="29" spans="1:11">
      <c r="C29" s="55"/>
    </row>
    <row r="30" spans="1:11">
      <c r="C30" s="55"/>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Loans and advances'!A1" display="Loan and advances"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showGridLines="0" zoomScaleNormal="100" workbookViewId="0"/>
  </sheetViews>
  <sheetFormatPr baseColWidth="10" defaultColWidth="11.42578125" defaultRowHeight="12"/>
  <cols>
    <col min="1" max="1" width="153.28515625" style="92" customWidth="1"/>
    <col min="2" max="16384" width="11.42578125" style="92"/>
  </cols>
  <sheetData>
    <row r="1" spans="1:7" ht="129.75" customHeight="1">
      <c r="A1" s="208" t="s">
        <v>288</v>
      </c>
      <c r="G1" s="91"/>
    </row>
    <row r="2" spans="1:7" ht="54" customHeight="1">
      <c r="A2" s="209" t="s">
        <v>130</v>
      </c>
    </row>
    <row r="3" spans="1:7" ht="17.25" customHeight="1">
      <c r="A3" s="210"/>
    </row>
    <row r="4" spans="1:7" ht="172.5" customHeight="1">
      <c r="A4" s="209"/>
    </row>
    <row r="5" spans="1:7">
      <c r="G5" s="9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1"/>
      <c r="G2" s="267" t="s">
        <v>128</v>
      </c>
      <c r="H2" s="267"/>
    </row>
    <row r="3" spans="1:8">
      <c r="B3" s="24" t="s">
        <v>105</v>
      </c>
      <c r="C3" s="234">
        <v>45382</v>
      </c>
      <c r="D3" s="7" t="s">
        <v>28</v>
      </c>
      <c r="E3" s="234">
        <v>45016</v>
      </c>
      <c r="F3" s="7" t="s">
        <v>28</v>
      </c>
      <c r="G3" s="93" t="s">
        <v>129</v>
      </c>
      <c r="H3" s="93" t="s">
        <v>29</v>
      </c>
    </row>
    <row r="4" spans="1:8">
      <c r="B4" s="142" t="s">
        <v>307</v>
      </c>
      <c r="C4" s="142"/>
      <c r="D4" s="8"/>
      <c r="E4" s="229"/>
      <c r="F4" s="8"/>
      <c r="G4" s="229"/>
      <c r="H4" s="229"/>
    </row>
    <row r="5" spans="1:8" ht="15.75" thickBot="1">
      <c r="A5" s="15"/>
      <c r="B5" s="25" t="s">
        <v>106</v>
      </c>
      <c r="C5" s="187">
        <v>74815</v>
      </c>
      <c r="E5" s="187">
        <v>72148</v>
      </c>
      <c r="F5" s="145"/>
      <c r="G5" s="203">
        <v>2666</v>
      </c>
      <c r="H5" s="202">
        <v>3.6999999999999998E-2</v>
      </c>
    </row>
    <row r="6" spans="1:8" ht="15.75" thickBot="1">
      <c r="A6" s="15"/>
      <c r="B6" s="27" t="s">
        <v>257</v>
      </c>
      <c r="C6" s="101">
        <v>44889</v>
      </c>
      <c r="E6" s="101">
        <v>44333</v>
      </c>
      <c r="G6" s="28">
        <v>556</v>
      </c>
      <c r="H6" s="30">
        <v>1.2999999999999999E-2</v>
      </c>
    </row>
    <row r="7" spans="1:8" ht="15.75" thickBot="1">
      <c r="A7" s="15"/>
      <c r="B7" s="25" t="s">
        <v>260</v>
      </c>
      <c r="C7" s="99">
        <v>44554</v>
      </c>
      <c r="E7" s="99">
        <v>44152</v>
      </c>
      <c r="G7" s="203">
        <v>401</v>
      </c>
      <c r="H7" s="202">
        <v>8.9999999999999993E-3</v>
      </c>
    </row>
    <row r="8" spans="1:8" ht="15.75" thickBot="1">
      <c r="A8" s="15"/>
      <c r="B8" s="27" t="s">
        <v>258</v>
      </c>
      <c r="C8" s="101">
        <v>53390</v>
      </c>
      <c r="E8" s="101">
        <v>49076</v>
      </c>
      <c r="G8" s="28">
        <v>4315</v>
      </c>
      <c r="H8" s="30">
        <v>8.7999999999999995E-2</v>
      </c>
    </row>
    <row r="9" spans="1:8" ht="15.75" thickBot="1">
      <c r="A9" s="15"/>
      <c r="B9" s="25" t="s">
        <v>305</v>
      </c>
      <c r="C9" s="99">
        <v>14720</v>
      </c>
      <c r="E9" s="99">
        <v>13026</v>
      </c>
      <c r="G9" s="203">
        <v>1694</v>
      </c>
      <c r="H9" s="202">
        <v>0.13</v>
      </c>
    </row>
    <row r="10" spans="1:8" ht="15.75" thickBot="1">
      <c r="A10" s="15"/>
      <c r="B10" s="27" t="s">
        <v>107</v>
      </c>
      <c r="C10" s="101">
        <v>113000</v>
      </c>
      <c r="E10" s="101">
        <v>106434</v>
      </c>
      <c r="G10" s="28">
        <v>6565</v>
      </c>
      <c r="H10" s="30">
        <v>6.2E-2</v>
      </c>
    </row>
    <row r="11" spans="1:8" ht="15.75" thickBot="1">
      <c r="A11" s="15"/>
      <c r="B11" s="25" t="s">
        <v>318</v>
      </c>
      <c r="C11" s="99">
        <v>5334</v>
      </c>
      <c r="E11" s="99">
        <v>4820</v>
      </c>
      <c r="G11" s="203">
        <v>515</v>
      </c>
      <c r="H11" s="202">
        <v>0.107</v>
      </c>
    </row>
    <row r="12" spans="1:8" ht="15.75" thickBot="1">
      <c r="A12" s="15"/>
      <c r="B12" s="27" t="s">
        <v>308</v>
      </c>
      <c r="C12" s="101">
        <v>5078</v>
      </c>
      <c r="E12" s="101">
        <v>4501</v>
      </c>
      <c r="G12" s="28">
        <v>577</v>
      </c>
      <c r="H12" s="30">
        <v>0.128</v>
      </c>
    </row>
    <row r="13" spans="1:8" ht="15.75" thickBot="1">
      <c r="A13" s="15"/>
      <c r="B13" s="25" t="s">
        <v>229</v>
      </c>
      <c r="C13" s="99">
        <v>74822</v>
      </c>
      <c r="E13" s="99">
        <v>74108</v>
      </c>
      <c r="G13" s="203">
        <v>714</v>
      </c>
      <c r="H13" s="202">
        <v>0.01</v>
      </c>
    </row>
    <row r="14" spans="1:8">
      <c r="B14" s="29"/>
      <c r="C14" s="29"/>
      <c r="E14" s="29"/>
    </row>
    <row r="15" spans="1:8">
      <c r="B15" s="142" t="s">
        <v>271</v>
      </c>
      <c r="C15" s="250"/>
      <c r="E15" s="250"/>
      <c r="G15" s="142"/>
      <c r="H15" s="142"/>
    </row>
    <row r="16" spans="1:8" ht="15.75" thickBot="1">
      <c r="A16" s="15"/>
      <c r="B16" s="25" t="s">
        <v>108</v>
      </c>
      <c r="C16" s="99">
        <v>377</v>
      </c>
      <c r="E16" s="99">
        <v>252</v>
      </c>
      <c r="G16" s="203">
        <v>124</v>
      </c>
      <c r="H16" s="202">
        <v>0.49199999999999999</v>
      </c>
    </row>
    <row r="17" spans="1:11" ht="15.75" thickBot="1">
      <c r="A17" s="15"/>
      <c r="B17" s="27" t="s">
        <v>289</v>
      </c>
      <c r="C17" s="101">
        <v>422</v>
      </c>
      <c r="E17" s="101">
        <v>330</v>
      </c>
      <c r="G17" s="28">
        <v>91</v>
      </c>
      <c r="H17" s="30">
        <v>0.27600000000000002</v>
      </c>
      <c r="K17" s="4"/>
    </row>
    <row r="18" spans="1:11" ht="15.75" thickBot="1">
      <c r="A18" s="15"/>
      <c r="B18" s="25" t="s">
        <v>319</v>
      </c>
      <c r="C18" s="99">
        <v>176</v>
      </c>
      <c r="E18" s="99">
        <v>121</v>
      </c>
      <c r="G18" s="203">
        <v>55</v>
      </c>
      <c r="H18" s="202">
        <v>0.45800000000000002</v>
      </c>
      <c r="K18" s="4"/>
    </row>
    <row r="19" spans="1:11" ht="15.75" thickBot="1">
      <c r="A19" s="15"/>
      <c r="B19" s="27" t="s">
        <v>321</v>
      </c>
      <c r="C19" s="101">
        <v>157</v>
      </c>
      <c r="E19" s="101">
        <v>104</v>
      </c>
      <c r="G19" s="28">
        <v>52</v>
      </c>
      <c r="H19" s="30">
        <v>0.501</v>
      </c>
    </row>
    <row r="20" spans="1:11" ht="15.75" thickBot="1">
      <c r="A20" s="15"/>
      <c r="B20" s="25" t="s">
        <v>320</v>
      </c>
      <c r="C20" s="99">
        <v>158</v>
      </c>
      <c r="E20" s="99">
        <v>105</v>
      </c>
      <c r="G20" s="203">
        <v>53</v>
      </c>
      <c r="H20" s="202">
        <v>0.50600000000000001</v>
      </c>
    </row>
    <row r="21" spans="1:11" ht="15.75" thickBot="1">
      <c r="A21" s="15"/>
      <c r="B21" s="27" t="s">
        <v>82</v>
      </c>
      <c r="C21" s="102">
        <v>0.12</v>
      </c>
      <c r="D21" s="159"/>
      <c r="E21" s="102">
        <v>8.7999999999999995E-2</v>
      </c>
      <c r="F21" s="159"/>
      <c r="G21" s="30">
        <v>3.2000000000000001E-2</v>
      </c>
      <c r="H21" s="30" t="s">
        <v>36</v>
      </c>
    </row>
    <row r="22" spans="1:11" ht="15.75" thickBot="1">
      <c r="A22" s="15"/>
      <c r="B22" s="25" t="s">
        <v>83</v>
      </c>
      <c r="C22" s="251">
        <v>0.13200000000000001</v>
      </c>
      <c r="E22" s="251">
        <v>9.7000000000000003E-2</v>
      </c>
      <c r="F22" s="159"/>
      <c r="G22" s="202">
        <v>3.5000000000000003E-2</v>
      </c>
      <c r="H22" s="202" t="s">
        <v>36</v>
      </c>
    </row>
    <row r="23" spans="1:11" ht="15.75" thickBot="1">
      <c r="A23" s="15"/>
      <c r="B23" s="27" t="s">
        <v>84</v>
      </c>
      <c r="C23" s="102">
        <v>0.01</v>
      </c>
      <c r="D23" s="159"/>
      <c r="E23" s="102">
        <v>7.0000000000000001E-3</v>
      </c>
      <c r="F23" s="159"/>
      <c r="G23" s="30">
        <v>3.0000000000000001E-3</v>
      </c>
      <c r="H23" s="30" t="s">
        <v>36</v>
      </c>
    </row>
    <row r="24" spans="1:11" ht="15.75" thickBot="1">
      <c r="A24" s="15"/>
      <c r="B24" s="25" t="s">
        <v>109</v>
      </c>
      <c r="C24" s="251">
        <v>0.54500000000000004</v>
      </c>
      <c r="E24" s="251">
        <v>0.56999999999999995</v>
      </c>
      <c r="F24" s="159"/>
      <c r="G24" s="202">
        <v>-2.5000000000000001E-2</v>
      </c>
      <c r="H24" s="202" t="s">
        <v>36</v>
      </c>
    </row>
    <row r="25" spans="1:11">
      <c r="B25" s="12"/>
    </row>
    <row r="26" spans="1:11">
      <c r="B26" s="142" t="s">
        <v>272</v>
      </c>
      <c r="C26" s="142"/>
      <c r="E26" s="142"/>
      <c r="G26" s="142"/>
      <c r="H26" s="142"/>
    </row>
    <row r="27" spans="1:11" ht="15.75" thickBot="1">
      <c r="A27" s="15"/>
      <c r="B27" s="25" t="s">
        <v>110</v>
      </c>
      <c r="C27" s="26">
        <v>1133</v>
      </c>
      <c r="E27" s="26">
        <v>971</v>
      </c>
      <c r="G27" s="203">
        <v>162</v>
      </c>
      <c r="H27" s="202">
        <v>0.16700000000000001</v>
      </c>
    </row>
    <row r="28" spans="1:11" ht="15.75" thickBot="1">
      <c r="A28" s="15"/>
      <c r="B28" s="27" t="s">
        <v>99</v>
      </c>
      <c r="C28" s="28">
        <v>458</v>
      </c>
      <c r="E28" s="28">
        <v>502</v>
      </c>
      <c r="G28" s="28">
        <v>-44</v>
      </c>
      <c r="H28" s="30">
        <v>-8.6999999999999994E-2</v>
      </c>
    </row>
    <row r="29" spans="1:11" ht="15.75" thickBot="1">
      <c r="A29" s="15"/>
      <c r="B29" s="25" t="s">
        <v>111</v>
      </c>
      <c r="C29" s="26">
        <v>1591</v>
      </c>
      <c r="E29" s="26">
        <v>1473</v>
      </c>
      <c r="G29" s="203">
        <v>118</v>
      </c>
      <c r="H29" s="202">
        <v>0.08</v>
      </c>
    </row>
    <row r="30" spans="1:11" ht="15.75" thickBot="1">
      <c r="A30" s="15"/>
      <c r="B30" s="27" t="s">
        <v>112</v>
      </c>
      <c r="C30" s="30">
        <v>2.5000000000000001E-2</v>
      </c>
      <c r="E30" s="30">
        <v>2.1999999999999999E-2</v>
      </c>
      <c r="G30" s="30">
        <v>3.0000000000000001E-3</v>
      </c>
      <c r="H30" s="30" t="s">
        <v>36</v>
      </c>
    </row>
    <row r="31" spans="1:11" ht="15.75" thickBot="1">
      <c r="A31" s="15"/>
      <c r="B31" s="25" t="s">
        <v>113</v>
      </c>
      <c r="C31" s="31">
        <v>3.4000000000000002E-2</v>
      </c>
      <c r="E31" s="31">
        <v>3.2000000000000001E-2</v>
      </c>
      <c r="G31" s="31">
        <v>2E-3</v>
      </c>
      <c r="H31" s="31" t="s">
        <v>36</v>
      </c>
    </row>
    <row r="32" spans="1:11" ht="15.75" thickBot="1">
      <c r="A32" s="15"/>
      <c r="B32" s="27" t="s">
        <v>114</v>
      </c>
      <c r="C32" s="30">
        <v>0.71299999999999997</v>
      </c>
      <c r="E32" s="30">
        <v>0.81599999999999995</v>
      </c>
      <c r="G32" s="30">
        <v>-0.10299999999999999</v>
      </c>
      <c r="H32" s="30" t="s">
        <v>36</v>
      </c>
    </row>
    <row r="33" spans="1:8" ht="15.75" thickBot="1">
      <c r="A33" s="15"/>
      <c r="B33" s="25" t="s">
        <v>115</v>
      </c>
      <c r="C33" s="31">
        <v>0.63500000000000001</v>
      </c>
      <c r="E33" s="31">
        <v>0.63800000000000001</v>
      </c>
      <c r="G33" s="31">
        <v>-3.0000000000000001E-3</v>
      </c>
      <c r="H33" s="31" t="s">
        <v>36</v>
      </c>
    </row>
    <row r="34" spans="1:8" ht="15.75" thickBot="1">
      <c r="A34" s="15"/>
      <c r="B34" s="27" t="s">
        <v>116</v>
      </c>
      <c r="C34" s="30">
        <v>0.69099999999999995</v>
      </c>
      <c r="E34" s="30">
        <v>0.75600000000000001</v>
      </c>
      <c r="G34" s="30">
        <v>-6.5000000000000002E-2</v>
      </c>
      <c r="H34" s="30" t="s">
        <v>36</v>
      </c>
    </row>
    <row r="35" spans="1:8" ht="15.75" thickBot="1">
      <c r="A35" s="15"/>
      <c r="B35" s="25" t="s">
        <v>117</v>
      </c>
      <c r="C35" s="244">
        <v>2.8E-3</v>
      </c>
      <c r="D35" s="236"/>
      <c r="E35" s="244">
        <v>3.0999999999999999E-3</v>
      </c>
      <c r="F35" s="236"/>
      <c r="G35" s="244">
        <v>-2.9999999999999997E-4</v>
      </c>
      <c r="H35" s="31" t="s">
        <v>36</v>
      </c>
    </row>
    <row r="37" spans="1:8">
      <c r="B37" s="142" t="s">
        <v>273</v>
      </c>
      <c r="C37" s="142"/>
      <c r="E37" s="142"/>
      <c r="G37" s="142"/>
      <c r="H37" s="142"/>
    </row>
    <row r="38" spans="1:8" ht="15.75" thickBot="1">
      <c r="A38" s="15"/>
      <c r="B38" s="25" t="s">
        <v>118</v>
      </c>
      <c r="C38" s="31">
        <v>0.84099999999999997</v>
      </c>
      <c r="E38" s="31">
        <v>0.90300000000000002</v>
      </c>
      <c r="G38" s="202">
        <v>-6.3E-2</v>
      </c>
      <c r="H38" s="202" t="s">
        <v>36</v>
      </c>
    </row>
    <row r="39" spans="1:8" ht="15.75" thickBot="1">
      <c r="A39" s="15"/>
      <c r="B39" s="27" t="s">
        <v>119</v>
      </c>
      <c r="C39" s="33">
        <v>2.1800000000000002</v>
      </c>
      <c r="E39" s="33">
        <v>2.04</v>
      </c>
      <c r="G39" s="33">
        <v>0.14000000000000001</v>
      </c>
      <c r="H39" s="30" t="s">
        <v>36</v>
      </c>
    </row>
    <row r="40" spans="1:8" ht="15.75" thickBot="1">
      <c r="A40" s="15"/>
      <c r="B40" s="25" t="s">
        <v>259</v>
      </c>
      <c r="C40" s="32">
        <v>1.38</v>
      </c>
      <c r="E40" s="32">
        <v>1.23</v>
      </c>
      <c r="G40" s="32">
        <v>0.15</v>
      </c>
      <c r="H40" s="31" t="s">
        <v>36</v>
      </c>
    </row>
    <row r="42" spans="1:8">
      <c r="B42" s="142" t="s">
        <v>274</v>
      </c>
      <c r="C42" s="142"/>
      <c r="E42" s="142"/>
      <c r="G42" s="142"/>
      <c r="H42" s="142"/>
    </row>
    <row r="43" spans="1:8" ht="15.75" thickBot="1">
      <c r="A43" s="15"/>
      <c r="B43" s="25" t="s">
        <v>120</v>
      </c>
      <c r="C43" s="31">
        <v>0.125</v>
      </c>
      <c r="D43" s="19"/>
      <c r="E43" s="31">
        <v>0.123</v>
      </c>
      <c r="F43" s="19"/>
      <c r="G43" s="31">
        <v>2E-3</v>
      </c>
      <c r="H43" s="31" t="s">
        <v>36</v>
      </c>
    </row>
    <row r="44" spans="1:8" ht="15.75" thickBot="1">
      <c r="A44" s="15"/>
      <c r="B44" s="27" t="s">
        <v>121</v>
      </c>
      <c r="C44" s="30">
        <v>0.125</v>
      </c>
      <c r="D44" s="19"/>
      <c r="E44" s="30">
        <v>0.121</v>
      </c>
      <c r="F44" s="19"/>
      <c r="G44" s="30">
        <v>4.0000000000000001E-3</v>
      </c>
      <c r="H44" s="30" t="s">
        <v>36</v>
      </c>
    </row>
    <row r="45" spans="1:8" ht="15.75" thickBot="1">
      <c r="A45" s="15"/>
      <c r="B45" s="25" t="s">
        <v>122</v>
      </c>
      <c r="C45" s="31">
        <v>0.16800000000000001</v>
      </c>
      <c r="D45" s="19"/>
      <c r="E45" s="31">
        <v>0.16200000000000001</v>
      </c>
      <c r="F45" s="19"/>
      <c r="G45" s="31">
        <v>6.0000000000000001E-3</v>
      </c>
      <c r="H45" s="31" t="s">
        <v>36</v>
      </c>
    </row>
    <row r="46" spans="1:8" ht="15.75" thickBot="1">
      <c r="A46" s="15"/>
      <c r="B46" s="27" t="s">
        <v>123</v>
      </c>
      <c r="C46" s="30">
        <v>0.16800000000000001</v>
      </c>
      <c r="D46" s="19"/>
      <c r="E46" s="30">
        <v>0.16</v>
      </c>
      <c r="F46" s="19"/>
      <c r="G46" s="30">
        <v>8.0000000000000002E-3</v>
      </c>
      <c r="H46" s="30" t="s">
        <v>36</v>
      </c>
    </row>
    <row r="47" spans="1:8" ht="15.75" thickBot="1">
      <c r="A47" s="15"/>
      <c r="B47" s="25" t="s">
        <v>360</v>
      </c>
      <c r="C47" s="31">
        <v>0.22700000000000001</v>
      </c>
      <c r="D47" s="19"/>
      <c r="E47" s="31">
        <v>0.193</v>
      </c>
      <c r="G47" s="31">
        <v>3.4000000000000002E-2</v>
      </c>
      <c r="H47" s="31" t="s">
        <v>36</v>
      </c>
    </row>
    <row r="48" spans="1:8" ht="15.75" thickBot="1">
      <c r="A48" s="15"/>
      <c r="B48" s="27" t="s">
        <v>263</v>
      </c>
      <c r="C48" s="28">
        <v>34075</v>
      </c>
      <c r="E48" s="28">
        <v>32566</v>
      </c>
      <c r="G48" s="28">
        <v>1509</v>
      </c>
      <c r="H48" s="30">
        <v>4.5999999999999999E-2</v>
      </c>
    </row>
    <row r="49" spans="1:8" ht="15.75" thickBot="1">
      <c r="A49" s="15"/>
      <c r="B49" s="25" t="s">
        <v>124</v>
      </c>
      <c r="C49" s="31">
        <v>0.245</v>
      </c>
      <c r="D49" s="19"/>
      <c r="E49" s="31">
        <v>0.248</v>
      </c>
      <c r="G49" s="31">
        <v>-3.0000000000000001E-3</v>
      </c>
      <c r="H49" s="31" t="s">
        <v>36</v>
      </c>
    </row>
    <row r="51" spans="1:8">
      <c r="B51" s="142" t="s">
        <v>275</v>
      </c>
      <c r="C51" s="142"/>
      <c r="E51" s="142"/>
      <c r="G51" s="142"/>
      <c r="H51" s="142"/>
    </row>
    <row r="52" spans="1:8" ht="15.75" thickBot="1">
      <c r="A52" s="15"/>
      <c r="B52" s="25" t="s">
        <v>125</v>
      </c>
      <c r="C52" s="26">
        <v>6824</v>
      </c>
      <c r="E52" s="26">
        <v>6179</v>
      </c>
      <c r="G52" s="203">
        <v>645</v>
      </c>
      <c r="H52" s="202">
        <v>0.104</v>
      </c>
    </row>
    <row r="53" spans="1:8" ht="15.75" thickBot="1">
      <c r="A53" s="15"/>
      <c r="B53" s="27" t="s">
        <v>126</v>
      </c>
      <c r="C53" s="28">
        <v>675</v>
      </c>
      <c r="E53" s="28">
        <v>623</v>
      </c>
      <c r="G53" s="28">
        <v>52</v>
      </c>
      <c r="H53" s="30">
        <v>8.3000000000000004E-2</v>
      </c>
    </row>
    <row r="54" spans="1:8" ht="15.75" thickBot="1">
      <c r="A54" s="15"/>
      <c r="B54" s="25" t="s">
        <v>291</v>
      </c>
      <c r="C54" s="26">
        <v>1242</v>
      </c>
      <c r="E54" s="26">
        <v>1162</v>
      </c>
      <c r="G54" s="203">
        <v>80</v>
      </c>
      <c r="H54" s="202">
        <v>6.9000000000000006E-2</v>
      </c>
    </row>
    <row r="55" spans="1:8">
      <c r="G55" s="20"/>
      <c r="H55" s="20"/>
    </row>
    <row r="56" spans="1:8">
      <c r="B56" s="190" t="s">
        <v>127</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8"/>
  <sheetViews>
    <sheetView showGridLines="0" workbookViewId="0"/>
  </sheetViews>
  <sheetFormatPr baseColWidth="10" defaultRowHeight="15"/>
  <cols>
    <col min="2" max="2" width="64.7109375" style="55" customWidth="1"/>
    <col min="3" max="3" width="2.5703125" style="55" customWidth="1"/>
    <col min="4" max="4" width="11.28515625" style="55" customWidth="1"/>
    <col min="5" max="5" width="14" style="55" customWidth="1"/>
    <col min="6" max="6" width="1.5703125" style="55" customWidth="1"/>
    <col min="7" max="7" width="13.7109375" style="55" bestFit="1" customWidth="1"/>
    <col min="8" max="8" width="10.7109375" style="55" bestFit="1" customWidth="1"/>
  </cols>
  <sheetData>
    <row r="1" spans="2:11">
      <c r="B1" s="4"/>
      <c r="C1" s="49"/>
      <c r="D1" s="49"/>
      <c r="E1" s="49"/>
      <c r="F1" s="49"/>
    </row>
    <row r="2" spans="2:11">
      <c r="B2" s="60"/>
      <c r="C2" s="60"/>
      <c r="D2" s="240"/>
      <c r="E2" s="240"/>
      <c r="F2" s="67"/>
      <c r="G2" s="267" t="s">
        <v>128</v>
      </c>
      <c r="H2" s="267"/>
    </row>
    <row r="3" spans="2:11">
      <c r="B3" s="232" t="s">
        <v>131</v>
      </c>
      <c r="C3" s="143"/>
      <c r="D3" s="233">
        <v>45382</v>
      </c>
      <c r="E3" s="233" t="s">
        <v>369</v>
      </c>
      <c r="F3" s="231"/>
      <c r="G3" s="257" t="s">
        <v>359</v>
      </c>
      <c r="H3" s="257" t="s">
        <v>29</v>
      </c>
    </row>
    <row r="4" spans="2:11">
      <c r="B4" s="115" t="s">
        <v>132</v>
      </c>
      <c r="C4" s="56"/>
      <c r="D4" s="168">
        <v>7644.1350000000002</v>
      </c>
      <c r="E4" s="168">
        <v>5936.5749999999998</v>
      </c>
      <c r="F4" s="169"/>
      <c r="G4" s="230">
        <v>1707.5600000000004</v>
      </c>
      <c r="H4" s="170">
        <v>0.28763386295970328</v>
      </c>
      <c r="J4" s="207"/>
      <c r="K4" s="22"/>
    </row>
    <row r="5" spans="2:11">
      <c r="B5" s="61" t="s">
        <v>133</v>
      </c>
      <c r="C5" s="56"/>
      <c r="D5" s="171">
        <v>370.54300000000001</v>
      </c>
      <c r="E5" s="171">
        <v>439.70699999999999</v>
      </c>
      <c r="F5" s="169"/>
      <c r="G5" s="172">
        <v>-69.163999999999987</v>
      </c>
      <c r="H5" s="173">
        <v>-0.15729565369666615</v>
      </c>
    </row>
    <row r="6" spans="2:11">
      <c r="B6" s="61" t="s">
        <v>322</v>
      </c>
      <c r="C6" s="56"/>
      <c r="D6" s="171">
        <v>197.12799999999999</v>
      </c>
      <c r="E6" s="171">
        <v>261.54000000000002</v>
      </c>
      <c r="F6" s="169"/>
      <c r="G6" s="172">
        <v>-64.412000000000035</v>
      </c>
      <c r="H6" s="173">
        <v>-0.24627972776630738</v>
      </c>
    </row>
    <row r="7" spans="2:11">
      <c r="B7" s="61" t="s">
        <v>323</v>
      </c>
      <c r="C7" s="56"/>
      <c r="D7" s="171">
        <v>0</v>
      </c>
      <c r="E7" s="171">
        <v>0</v>
      </c>
      <c r="F7" s="169"/>
      <c r="G7" s="172">
        <v>0</v>
      </c>
      <c r="H7" s="173" t="s">
        <v>36</v>
      </c>
    </row>
    <row r="8" spans="2:11">
      <c r="B8" s="61" t="s">
        <v>324</v>
      </c>
      <c r="C8" s="56"/>
      <c r="D8" s="171">
        <v>2753.5590000000002</v>
      </c>
      <c r="E8" s="171">
        <v>2003.4970000000001</v>
      </c>
      <c r="F8" s="169"/>
      <c r="G8" s="172">
        <v>750.06200000000013</v>
      </c>
      <c r="H8" s="173">
        <v>0.37437640285960005</v>
      </c>
    </row>
    <row r="9" spans="2:11">
      <c r="B9" s="61" t="s">
        <v>134</v>
      </c>
      <c r="C9" s="56"/>
      <c r="D9" s="171">
        <v>56280.224000000002</v>
      </c>
      <c r="E9" s="171">
        <v>55894.351999999999</v>
      </c>
      <c r="F9" s="169"/>
      <c r="G9" s="172">
        <v>385.87200000000303</v>
      </c>
      <c r="H9" s="173">
        <v>6.9035955546993917E-3</v>
      </c>
    </row>
    <row r="10" spans="2:11">
      <c r="B10" s="61" t="s">
        <v>135</v>
      </c>
      <c r="C10" s="56"/>
      <c r="D10" s="171">
        <v>539.21799999999996</v>
      </c>
      <c r="E10" s="171">
        <v>754.46699999999998</v>
      </c>
      <c r="F10" s="169"/>
      <c r="G10" s="172">
        <v>-215.24900000000002</v>
      </c>
      <c r="H10" s="173">
        <v>-0.28529942330148306</v>
      </c>
    </row>
    <row r="11" spans="2:11">
      <c r="B11" s="61" t="s">
        <v>136</v>
      </c>
      <c r="C11" s="56"/>
      <c r="D11" s="171">
        <v>158.34700000000001</v>
      </c>
      <c r="E11" s="171">
        <v>165.2</v>
      </c>
      <c r="F11" s="169"/>
      <c r="G11" s="172">
        <v>-6.8529999999999802</v>
      </c>
      <c r="H11" s="173">
        <v>-4.1483050847457507E-2</v>
      </c>
    </row>
    <row r="12" spans="2:11">
      <c r="B12" s="62" t="s">
        <v>137</v>
      </c>
      <c r="C12" s="50"/>
      <c r="D12" s="174">
        <v>158.34700000000001</v>
      </c>
      <c r="E12" s="174">
        <v>165.2</v>
      </c>
      <c r="F12" s="169"/>
      <c r="G12" s="175">
        <v>-6.8529999999999802</v>
      </c>
      <c r="H12" s="176">
        <v>-4.1483050847457507E-2</v>
      </c>
    </row>
    <row r="13" spans="2:11">
      <c r="B13" s="61" t="s">
        <v>138</v>
      </c>
      <c r="C13" s="57"/>
      <c r="D13" s="171">
        <v>4.1289999999999996</v>
      </c>
      <c r="E13" s="171">
        <v>4.3330000000000002</v>
      </c>
      <c r="F13" s="169"/>
      <c r="G13" s="172">
        <v>-0.20400000000000063</v>
      </c>
      <c r="H13" s="173">
        <v>-4.7080544657281474E-2</v>
      </c>
    </row>
    <row r="14" spans="2:11">
      <c r="B14" s="61" t="s">
        <v>139</v>
      </c>
      <c r="C14" s="57"/>
      <c r="D14" s="171">
        <v>1225.289</v>
      </c>
      <c r="E14" s="171">
        <v>1189.33</v>
      </c>
      <c r="F14" s="169"/>
      <c r="G14" s="172">
        <v>35.95900000000006</v>
      </c>
      <c r="H14" s="173">
        <v>3.0234669940218496E-2</v>
      </c>
    </row>
    <row r="15" spans="2:11">
      <c r="B15" s="62" t="s">
        <v>325</v>
      </c>
      <c r="C15" s="50"/>
      <c r="D15" s="174">
        <v>1015.294</v>
      </c>
      <c r="E15" s="174">
        <v>966.12400000000002</v>
      </c>
      <c r="F15" s="169"/>
      <c r="G15" s="175">
        <v>49.169999999999959</v>
      </c>
      <c r="H15" s="176">
        <v>5.0894088129474019E-2</v>
      </c>
    </row>
    <row r="16" spans="2:11">
      <c r="B16" s="63" t="s">
        <v>140</v>
      </c>
      <c r="C16" s="51"/>
      <c r="D16" s="174">
        <v>1015.294</v>
      </c>
      <c r="E16" s="174">
        <v>966.12400000000002</v>
      </c>
      <c r="F16" s="169"/>
      <c r="G16" s="175">
        <v>49.169999999999959</v>
      </c>
      <c r="H16" s="176">
        <v>5.0894088129474019E-2</v>
      </c>
    </row>
    <row r="17" spans="2:8">
      <c r="B17" s="62" t="s">
        <v>326</v>
      </c>
      <c r="C17" s="50"/>
      <c r="D17" s="174">
        <v>209.995</v>
      </c>
      <c r="E17" s="174">
        <v>223.20599999999999</v>
      </c>
      <c r="F17" s="169"/>
      <c r="G17" s="175">
        <v>-13.210999999999984</v>
      </c>
      <c r="H17" s="176">
        <v>-5.9187477039147625E-2</v>
      </c>
    </row>
    <row r="18" spans="2:8">
      <c r="B18" s="61" t="s">
        <v>141</v>
      </c>
      <c r="C18" s="57"/>
      <c r="D18" s="171">
        <v>474.81700000000001</v>
      </c>
      <c r="E18" s="171">
        <v>471.25299999999999</v>
      </c>
      <c r="F18" s="169"/>
      <c r="G18" s="172">
        <v>3.5640000000000214</v>
      </c>
      <c r="H18" s="173">
        <v>7.5628165762340431E-3</v>
      </c>
    </row>
    <row r="19" spans="2:8">
      <c r="B19" s="62" t="s">
        <v>142</v>
      </c>
      <c r="C19" s="50"/>
      <c r="D19" s="174">
        <v>70.251000000000005</v>
      </c>
      <c r="E19" s="174">
        <v>66.350999999999999</v>
      </c>
      <c r="F19" s="169"/>
      <c r="G19" s="175">
        <v>3.9000000000000057</v>
      </c>
      <c r="H19" s="176">
        <v>5.8778315323054747E-2</v>
      </c>
    </row>
    <row r="20" spans="2:8">
      <c r="B20" s="62" t="s">
        <v>143</v>
      </c>
      <c r="C20" s="50"/>
      <c r="D20" s="174">
        <v>404.56599999999997</v>
      </c>
      <c r="E20" s="174">
        <v>404.90199999999999</v>
      </c>
      <c r="F20" s="169"/>
      <c r="G20" s="175">
        <v>-0.33600000000001273</v>
      </c>
      <c r="H20" s="176">
        <v>-8.2983042810362193E-4</v>
      </c>
    </row>
    <row r="21" spans="2:8">
      <c r="B21" s="61" t="s">
        <v>144</v>
      </c>
      <c r="C21" s="57"/>
      <c r="D21" s="171">
        <v>3717.38</v>
      </c>
      <c r="E21" s="171">
        <v>3547.0520000000001</v>
      </c>
      <c r="F21" s="169"/>
      <c r="G21" s="172">
        <v>170.32799999999997</v>
      </c>
      <c r="H21" s="173">
        <v>4.8019594863565565E-2</v>
      </c>
    </row>
    <row r="22" spans="2:8">
      <c r="B22" s="62" t="s">
        <v>145</v>
      </c>
      <c r="C22" s="50"/>
      <c r="D22" s="174">
        <v>7.6109999999999998</v>
      </c>
      <c r="E22" s="174">
        <v>7.6760000000000002</v>
      </c>
      <c r="F22" s="169"/>
      <c r="G22" s="175">
        <v>-6.5000000000000391E-2</v>
      </c>
      <c r="H22" s="176">
        <v>-8.4679520583637816E-3</v>
      </c>
    </row>
    <row r="23" spans="2:8">
      <c r="B23" s="62" t="s">
        <v>146</v>
      </c>
      <c r="C23" s="50"/>
      <c r="D23" s="174">
        <v>3709.7689999999998</v>
      </c>
      <c r="E23" s="174">
        <v>3539.3760000000002</v>
      </c>
      <c r="F23" s="169"/>
      <c r="G23" s="175">
        <v>170.39299999999957</v>
      </c>
      <c r="H23" s="176">
        <v>4.8142101884625865E-2</v>
      </c>
    </row>
    <row r="24" spans="2:8">
      <c r="B24" s="61" t="s">
        <v>147</v>
      </c>
      <c r="C24" s="57"/>
      <c r="D24" s="171">
        <v>313.58699999999999</v>
      </c>
      <c r="E24" s="171">
        <v>225.661</v>
      </c>
      <c r="F24" s="169"/>
      <c r="G24" s="172">
        <v>87.925999999999988</v>
      </c>
      <c r="H24" s="173">
        <v>0.38963755367564618</v>
      </c>
    </row>
    <row r="25" spans="2:8">
      <c r="B25" s="62" t="s">
        <v>148</v>
      </c>
      <c r="C25" s="50"/>
      <c r="D25" s="174">
        <v>26.861000000000001</v>
      </c>
      <c r="E25" s="174">
        <v>30.123000000000001</v>
      </c>
      <c r="F25" s="169"/>
      <c r="G25" s="175">
        <v>-3.2620000000000005</v>
      </c>
      <c r="H25" s="176">
        <v>-0.10828934701058993</v>
      </c>
    </row>
    <row r="26" spans="2:8">
      <c r="B26" s="62" t="s">
        <v>149</v>
      </c>
      <c r="C26" s="50"/>
      <c r="D26" s="174">
        <v>71.781999999999996</v>
      </c>
      <c r="E26" s="174">
        <v>65.454999999999998</v>
      </c>
      <c r="F26" s="169"/>
      <c r="G26" s="175">
        <v>6.3269999999999982</v>
      </c>
      <c r="H26" s="176">
        <v>9.6661828737300406E-2</v>
      </c>
    </row>
    <row r="27" spans="2:8">
      <c r="B27" s="62" t="s">
        <v>150</v>
      </c>
      <c r="C27" s="50"/>
      <c r="D27" s="174">
        <v>214.94399999999999</v>
      </c>
      <c r="E27" s="174">
        <v>130.083</v>
      </c>
      <c r="F27" s="169"/>
      <c r="G27" s="175">
        <v>84.86099999999999</v>
      </c>
      <c r="H27" s="176">
        <v>0.65236041604206541</v>
      </c>
    </row>
    <row r="28" spans="2:8">
      <c r="B28" s="61" t="s">
        <v>151</v>
      </c>
      <c r="C28" s="57"/>
      <c r="D28" s="171">
        <v>1136.5039999999999</v>
      </c>
      <c r="E28" s="171">
        <v>1255.4190000000001</v>
      </c>
      <c r="F28" s="169"/>
      <c r="G28" s="247">
        <v>-118.91500000000019</v>
      </c>
      <c r="H28" s="173">
        <v>-9.4721363943034306E-2</v>
      </c>
    </row>
    <row r="29" spans="2:8">
      <c r="B29" s="116" t="s">
        <v>152</v>
      </c>
      <c r="C29" s="147"/>
      <c r="D29" s="177">
        <v>74814.86</v>
      </c>
      <c r="E29" s="177">
        <v>72148.385999999999</v>
      </c>
      <c r="F29" s="178"/>
      <c r="G29" s="177">
        <v>2666.474000000002</v>
      </c>
      <c r="H29" s="260">
        <v>3.6958193354457047E-2</v>
      </c>
    </row>
    <row r="30" spans="2:8">
      <c r="B30" s="115" t="s">
        <v>153</v>
      </c>
      <c r="C30" s="57"/>
      <c r="D30" s="168">
        <v>335.10399999999998</v>
      </c>
      <c r="E30" s="168">
        <v>427.01900000000001</v>
      </c>
      <c r="F30" s="169"/>
      <c r="G30" s="230">
        <v>-91.91500000000002</v>
      </c>
      <c r="H30" s="180">
        <v>-0.21524803345986951</v>
      </c>
    </row>
    <row r="31" spans="2:8">
      <c r="B31" s="115" t="s">
        <v>364</v>
      </c>
      <c r="C31" s="57"/>
      <c r="D31" s="168">
        <v>47.473999999999997</v>
      </c>
      <c r="E31" s="168">
        <v>51.375999999999998</v>
      </c>
      <c r="F31" s="169"/>
      <c r="G31" s="230">
        <v>-3.902000000000001</v>
      </c>
      <c r="H31" s="170">
        <v>-7.5949859856742477E-2</v>
      </c>
    </row>
    <row r="32" spans="2:8">
      <c r="B32" s="61" t="s">
        <v>365</v>
      </c>
      <c r="C32" s="57"/>
      <c r="D32" s="171">
        <v>65857.058999999994</v>
      </c>
      <c r="E32" s="171">
        <v>63511.417000000001</v>
      </c>
      <c r="F32" s="169"/>
      <c r="G32" s="172">
        <v>2345.6419999999925</v>
      </c>
      <c r="H32" s="173">
        <v>3.6932603786811943E-2</v>
      </c>
    </row>
    <row r="33" spans="2:8">
      <c r="B33" s="61" t="s">
        <v>154</v>
      </c>
      <c r="C33" s="57"/>
      <c r="D33" s="171">
        <v>431.839</v>
      </c>
      <c r="E33" s="171">
        <v>516.37599999999998</v>
      </c>
      <c r="F33" s="169"/>
      <c r="G33" s="172">
        <v>-84.536999999999978</v>
      </c>
      <c r="H33" s="173">
        <v>-0.16371210125954727</v>
      </c>
    </row>
    <row r="34" spans="2:8">
      <c r="B34" s="61" t="s">
        <v>155</v>
      </c>
      <c r="C34" s="57"/>
      <c r="D34" s="171">
        <v>1728.2739999999999</v>
      </c>
      <c r="E34" s="171">
        <v>1772.9960000000001</v>
      </c>
      <c r="F34" s="169"/>
      <c r="G34" s="172">
        <v>-44.722000000000207</v>
      </c>
      <c r="H34" s="173">
        <v>-2.5223971176472029E-2</v>
      </c>
    </row>
    <row r="35" spans="2:8">
      <c r="B35" s="61" t="s">
        <v>156</v>
      </c>
      <c r="C35" s="57"/>
      <c r="D35" s="171">
        <v>372.11799999999999</v>
      </c>
      <c r="E35" s="171">
        <v>354.90499999999997</v>
      </c>
      <c r="F35" s="169"/>
      <c r="G35" s="172">
        <v>17.213000000000022</v>
      </c>
      <c r="H35" s="173">
        <v>4.8500302897958675E-2</v>
      </c>
    </row>
    <row r="36" spans="2:8">
      <c r="B36" s="62" t="s">
        <v>157</v>
      </c>
      <c r="C36" s="50"/>
      <c r="D36" s="174">
        <v>207.68100000000001</v>
      </c>
      <c r="E36" s="174">
        <v>231.071</v>
      </c>
      <c r="F36" s="169"/>
      <c r="G36" s="175">
        <v>-23.389999999999986</v>
      </c>
      <c r="H36" s="176">
        <v>-0.10122429902497496</v>
      </c>
    </row>
    <row r="37" spans="2:8">
      <c r="B37" s="62" t="s">
        <v>366</v>
      </c>
      <c r="C37" s="50"/>
      <c r="D37" s="174">
        <v>0.19800000000000001</v>
      </c>
      <c r="E37" s="174">
        <v>0</v>
      </c>
      <c r="F37" s="169"/>
      <c r="G37" s="175">
        <v>0.19800000000000001</v>
      </c>
      <c r="H37" s="176" t="s">
        <v>370</v>
      </c>
    </row>
    <row r="38" spans="2:8">
      <c r="B38" s="62" t="s">
        <v>327</v>
      </c>
      <c r="C38" s="50"/>
      <c r="D38" s="174">
        <v>12.574</v>
      </c>
      <c r="E38" s="174">
        <v>20.266999999999999</v>
      </c>
      <c r="F38" s="169"/>
      <c r="G38" s="175">
        <v>-7.6929999999999996</v>
      </c>
      <c r="H38" s="176">
        <v>-0.37958257265505502</v>
      </c>
    </row>
    <row r="39" spans="2:8">
      <c r="B39" s="62" t="s">
        <v>328</v>
      </c>
      <c r="C39" s="50"/>
      <c r="D39" s="174">
        <v>91.290999999999997</v>
      </c>
      <c r="E39" s="174">
        <v>84.787999999999997</v>
      </c>
      <c r="F39" s="169"/>
      <c r="G39" s="175">
        <v>6.5030000000000001</v>
      </c>
      <c r="H39" s="176">
        <v>7.6697174128414397E-2</v>
      </c>
    </row>
    <row r="40" spans="2:8">
      <c r="B40" s="62" t="s">
        <v>158</v>
      </c>
      <c r="C40" s="50"/>
      <c r="D40" s="174">
        <v>60.374000000000002</v>
      </c>
      <c r="E40" s="174">
        <v>18.779</v>
      </c>
      <c r="F40" s="169"/>
      <c r="G40" s="175">
        <v>41.594999999999999</v>
      </c>
      <c r="H40" s="176">
        <v>2.2149741732786623</v>
      </c>
    </row>
    <row r="41" spans="2:8">
      <c r="B41" s="61" t="s">
        <v>159</v>
      </c>
      <c r="C41" s="57"/>
      <c r="D41" s="171">
        <v>242.77600000000001</v>
      </c>
      <c r="E41" s="171">
        <v>198.66</v>
      </c>
      <c r="F41" s="169"/>
      <c r="G41" s="172">
        <v>44.116000000000014</v>
      </c>
      <c r="H41" s="173">
        <v>0.22206785462599424</v>
      </c>
    </row>
    <row r="42" spans="2:8">
      <c r="B42" s="62" t="s">
        <v>160</v>
      </c>
      <c r="C42" s="50"/>
      <c r="D42" s="174">
        <v>117.473</v>
      </c>
      <c r="E42" s="174">
        <v>67.58</v>
      </c>
      <c r="F42" s="169"/>
      <c r="G42" s="175">
        <v>49.893000000000001</v>
      </c>
      <c r="H42" s="176">
        <v>0.73828055637762657</v>
      </c>
    </row>
    <row r="43" spans="2:8">
      <c r="B43" s="62" t="s">
        <v>161</v>
      </c>
      <c r="C43" s="50"/>
      <c r="D43" s="174">
        <v>125.303</v>
      </c>
      <c r="E43" s="174">
        <v>131.08000000000001</v>
      </c>
      <c r="F43" s="169"/>
      <c r="G43" s="175">
        <v>-5.7770000000000152</v>
      </c>
      <c r="H43" s="176">
        <v>-4.407232224595678E-2</v>
      </c>
    </row>
    <row r="44" spans="2:8">
      <c r="B44" s="61" t="s">
        <v>162</v>
      </c>
      <c r="C44" s="57"/>
      <c r="D44" s="171">
        <v>214.88800000000001</v>
      </c>
      <c r="E44" s="171">
        <v>221.292</v>
      </c>
      <c r="F44" s="169"/>
      <c r="G44" s="172">
        <v>-6.4039999999999964</v>
      </c>
      <c r="H44" s="173">
        <v>-2.8939139236845417E-2</v>
      </c>
    </row>
    <row r="45" spans="2:8">
      <c r="B45" s="61" t="s">
        <v>329</v>
      </c>
      <c r="C45" s="57"/>
      <c r="D45" s="246">
        <v>507.363</v>
      </c>
      <c r="E45" s="246">
        <v>593.35799999999995</v>
      </c>
      <c r="F45" s="169"/>
      <c r="G45" s="247">
        <v>-85.994999999999948</v>
      </c>
      <c r="H45" s="248">
        <v>-0.14492936810492141</v>
      </c>
    </row>
    <row r="46" spans="2:8">
      <c r="B46" s="116" t="s">
        <v>163</v>
      </c>
      <c r="C46" s="58"/>
      <c r="D46" s="177">
        <v>69736.895000000004</v>
      </c>
      <c r="E46" s="177">
        <v>67647.399000000005</v>
      </c>
      <c r="F46" s="178"/>
      <c r="G46" s="177">
        <v>2089.4959999999992</v>
      </c>
      <c r="H46" s="261">
        <v>3.0888046412545722E-2</v>
      </c>
    </row>
    <row r="47" spans="2:8">
      <c r="B47" s="117"/>
      <c r="C47" s="58"/>
      <c r="D47" s="181"/>
      <c r="E47" s="181"/>
      <c r="F47" s="178"/>
      <c r="G47" s="262"/>
      <c r="H47" s="182"/>
    </row>
    <row r="48" spans="2:8">
      <c r="B48" s="122" t="s">
        <v>164</v>
      </c>
      <c r="C48" s="57"/>
      <c r="D48" s="184">
        <v>5334.1670000000004</v>
      </c>
      <c r="E48" s="184">
        <v>4819.6419999999998</v>
      </c>
      <c r="F48" s="169"/>
      <c r="G48" s="184">
        <v>514.52500000000055</v>
      </c>
      <c r="H48" s="263">
        <v>0.10675585448047813</v>
      </c>
    </row>
    <row r="49" spans="2:8">
      <c r="B49" s="123" t="s">
        <v>31</v>
      </c>
      <c r="C49" s="53"/>
      <c r="D49" s="179">
        <v>2476.2089999999998</v>
      </c>
      <c r="E49" s="179">
        <v>2476.2089999999998</v>
      </c>
      <c r="F49" s="169"/>
      <c r="G49" s="179">
        <v>0</v>
      </c>
      <c r="H49" s="180" t="s">
        <v>36</v>
      </c>
    </row>
    <row r="50" spans="2:8">
      <c r="B50" s="65" t="s">
        <v>165</v>
      </c>
      <c r="C50" s="52"/>
      <c r="D50" s="174">
        <v>2476.2089999999998</v>
      </c>
      <c r="E50" s="174">
        <v>2476.2089999999998</v>
      </c>
      <c r="F50" s="169"/>
      <c r="G50" s="175">
        <v>0</v>
      </c>
      <c r="H50" s="176" t="s">
        <v>36</v>
      </c>
    </row>
    <row r="51" spans="2:8">
      <c r="B51" s="64" t="s">
        <v>166</v>
      </c>
      <c r="C51" s="53"/>
      <c r="D51" s="171">
        <v>208.791</v>
      </c>
      <c r="E51" s="171">
        <v>208.791</v>
      </c>
      <c r="F51" s="169"/>
      <c r="G51" s="172">
        <v>0</v>
      </c>
      <c r="H51" s="173" t="s">
        <v>36</v>
      </c>
    </row>
    <row r="52" spans="2:8">
      <c r="B52" s="66" t="s">
        <v>287</v>
      </c>
      <c r="C52" s="53"/>
      <c r="D52" s="171">
        <v>0</v>
      </c>
      <c r="E52" s="171">
        <v>0</v>
      </c>
      <c r="F52" s="169"/>
      <c r="G52" s="172">
        <v>0</v>
      </c>
      <c r="H52" s="173" t="s">
        <v>36</v>
      </c>
    </row>
    <row r="53" spans="2:8">
      <c r="B53" s="64" t="s">
        <v>167</v>
      </c>
      <c r="C53" s="53"/>
      <c r="D53" s="171">
        <v>3022.8870000000002</v>
      </c>
      <c r="E53" s="171">
        <v>2310.4749999999999</v>
      </c>
      <c r="F53" s="169"/>
      <c r="G53" s="172">
        <v>712.41200000000026</v>
      </c>
      <c r="H53" s="173">
        <v>0.30834005994438385</v>
      </c>
    </row>
    <row r="54" spans="2:8">
      <c r="B54" s="64" t="s">
        <v>363</v>
      </c>
      <c r="C54" s="53"/>
      <c r="D54" s="171">
        <v>0</v>
      </c>
      <c r="E54" s="171">
        <v>0</v>
      </c>
      <c r="F54" s="169"/>
      <c r="G54" s="172">
        <v>0</v>
      </c>
      <c r="H54" s="173" t="s">
        <v>36</v>
      </c>
    </row>
    <row r="55" spans="2:8">
      <c r="B55" s="64" t="s">
        <v>168</v>
      </c>
      <c r="C55" s="53"/>
      <c r="D55" s="171">
        <v>-309.80900000000003</v>
      </c>
      <c r="E55" s="171">
        <v>-173.18899999999999</v>
      </c>
      <c r="F55" s="169"/>
      <c r="G55" s="172">
        <v>-136.62000000000003</v>
      </c>
      <c r="H55" s="173">
        <v>0.78884917633337015</v>
      </c>
    </row>
    <row r="56" spans="2:8">
      <c r="B56" s="64" t="s">
        <v>169</v>
      </c>
      <c r="C56" s="53"/>
      <c r="D56" s="171">
        <v>-85.302000000000007</v>
      </c>
      <c r="E56" s="171">
        <v>-20.741</v>
      </c>
      <c r="F56" s="169"/>
      <c r="G56" s="172">
        <v>-64.561000000000007</v>
      </c>
      <c r="H56" s="173">
        <v>3.1127235909551136</v>
      </c>
    </row>
    <row r="57" spans="2:8">
      <c r="B57" s="64" t="s">
        <v>330</v>
      </c>
      <c r="C57" s="53"/>
      <c r="D57" s="171">
        <v>158.416</v>
      </c>
      <c r="E57" s="171">
        <v>105.205</v>
      </c>
      <c r="F57" s="169"/>
      <c r="G57" s="172">
        <v>53.210999999999999</v>
      </c>
      <c r="H57" s="173">
        <v>0.50578394562996054</v>
      </c>
    </row>
    <row r="58" spans="2:8">
      <c r="B58" s="64" t="s">
        <v>331</v>
      </c>
      <c r="C58" s="53"/>
      <c r="D58" s="171">
        <v>-137.02500000000001</v>
      </c>
      <c r="E58" s="171">
        <v>-87.108000000000004</v>
      </c>
      <c r="F58" s="169"/>
      <c r="G58" s="172">
        <v>-49.917000000000002</v>
      </c>
      <c r="H58" s="173">
        <v>0.57304725168756021</v>
      </c>
    </row>
    <row r="59" spans="2:8">
      <c r="B59" s="64"/>
      <c r="C59" s="53"/>
      <c r="D59" s="171"/>
      <c r="E59" s="171"/>
      <c r="F59" s="169"/>
      <c r="G59" s="172"/>
      <c r="H59" s="173"/>
    </row>
    <row r="60" spans="2:8">
      <c r="B60" s="121" t="s">
        <v>332</v>
      </c>
      <c r="C60" s="57"/>
      <c r="D60" s="183">
        <v>-247.14400000000001</v>
      </c>
      <c r="E60" s="183">
        <v>-313.51900000000001</v>
      </c>
      <c r="F60" s="169"/>
      <c r="G60" s="183">
        <v>66.375</v>
      </c>
      <c r="H60" s="185">
        <v>-0.2117096571499654</v>
      </c>
    </row>
    <row r="61" spans="2:8">
      <c r="B61" s="120" t="s">
        <v>170</v>
      </c>
      <c r="C61" s="53"/>
      <c r="D61" s="168">
        <v>-12.159000000000001</v>
      </c>
      <c r="E61" s="168">
        <v>0.28299999999999997</v>
      </c>
      <c r="F61" s="169"/>
      <c r="G61" s="168">
        <v>-12.442</v>
      </c>
      <c r="H61" s="170" t="s">
        <v>370</v>
      </c>
    </row>
    <row r="62" spans="2:8">
      <c r="B62" s="65" t="s">
        <v>333</v>
      </c>
      <c r="C62" s="52"/>
      <c r="D62" s="174">
        <v>-12.18</v>
      </c>
      <c r="E62" s="174">
        <v>-0.83699999999999997</v>
      </c>
      <c r="F62" s="169"/>
      <c r="G62" s="175">
        <v>-11.343</v>
      </c>
      <c r="H62" s="176">
        <v>13.551971326164875</v>
      </c>
    </row>
    <row r="63" spans="2:8" ht="24">
      <c r="B63" s="65" t="s">
        <v>334</v>
      </c>
      <c r="C63" s="52"/>
      <c r="D63" s="174">
        <v>2.1000000000000001E-2</v>
      </c>
      <c r="E63" s="174">
        <v>1.1200000000000001</v>
      </c>
      <c r="F63" s="169"/>
      <c r="G63" s="175">
        <v>-1.0990000000000002</v>
      </c>
      <c r="H63" s="176">
        <v>-0.98125000000000007</v>
      </c>
    </row>
    <row r="64" spans="2:8">
      <c r="B64" s="64" t="s">
        <v>171</v>
      </c>
      <c r="C64" s="53"/>
      <c r="D64" s="171">
        <v>-234.98500000000001</v>
      </c>
      <c r="E64" s="171">
        <v>-313.80200000000002</v>
      </c>
      <c r="F64" s="169"/>
      <c r="G64" s="172">
        <v>78.817000000000007</v>
      </c>
      <c r="H64" s="173">
        <v>-0.25116793392011522</v>
      </c>
    </row>
    <row r="65" spans="2:9">
      <c r="B65" s="65" t="s">
        <v>335</v>
      </c>
      <c r="C65" s="52"/>
      <c r="D65" s="174">
        <v>0.79500000000000004</v>
      </c>
      <c r="E65" s="174">
        <v>6.1769999999999996</v>
      </c>
      <c r="F65" s="169"/>
      <c r="G65" s="175">
        <v>-5.3819999999999997</v>
      </c>
      <c r="H65" s="176">
        <v>-0.87129674599320062</v>
      </c>
    </row>
    <row r="66" spans="2:9">
      <c r="B66" s="65" t="s">
        <v>336</v>
      </c>
      <c r="C66" s="52"/>
      <c r="D66" s="174">
        <v>-252.13300000000001</v>
      </c>
      <c r="E66" s="174">
        <v>-335.529</v>
      </c>
      <c r="F66" s="169"/>
      <c r="G66" s="175">
        <v>83.395999999999987</v>
      </c>
      <c r="H66" s="176">
        <v>-0.24855079590735821</v>
      </c>
    </row>
    <row r="67" spans="2:9" ht="24">
      <c r="B67" s="65" t="s">
        <v>337</v>
      </c>
      <c r="C67" s="52"/>
      <c r="D67" s="174">
        <v>14.613</v>
      </c>
      <c r="E67" s="174">
        <v>11.63</v>
      </c>
      <c r="F67" s="169"/>
      <c r="G67" s="175">
        <v>2.9829999999999988</v>
      </c>
      <c r="H67" s="176">
        <v>0.25649183147033522</v>
      </c>
    </row>
    <row r="68" spans="2:9" ht="24">
      <c r="B68" s="65" t="s">
        <v>338</v>
      </c>
      <c r="C68" s="52"/>
      <c r="D68" s="174">
        <v>1.74</v>
      </c>
      <c r="E68" s="174">
        <v>3.92</v>
      </c>
      <c r="F68" s="169"/>
      <c r="G68" s="175">
        <v>-2.1799999999999997</v>
      </c>
      <c r="H68" s="176">
        <v>-0.55612244897959173</v>
      </c>
    </row>
    <row r="69" spans="2:9">
      <c r="B69" s="61" t="s">
        <v>172</v>
      </c>
      <c r="C69" s="57"/>
      <c r="D69" s="171">
        <v>-9.0579999999999998</v>
      </c>
      <c r="E69" s="171">
        <v>-5.1360000000000001</v>
      </c>
      <c r="F69" s="169"/>
      <c r="G69" s="172">
        <v>-3.9219999999999997</v>
      </c>
      <c r="H69" s="173">
        <v>0.76362928348909653</v>
      </c>
    </row>
    <row r="70" spans="2:9">
      <c r="B70" s="64" t="s">
        <v>339</v>
      </c>
      <c r="C70" s="53"/>
      <c r="D70" s="171">
        <v>-0.61699999999999999</v>
      </c>
      <c r="E70" s="171">
        <v>-0.437</v>
      </c>
      <c r="F70" s="169"/>
      <c r="G70" s="172">
        <v>-0.18</v>
      </c>
      <c r="H70" s="173">
        <v>0.41189931350114417</v>
      </c>
    </row>
    <row r="71" spans="2:9">
      <c r="B71" s="64" t="s">
        <v>173</v>
      </c>
      <c r="C71" s="53"/>
      <c r="D71" s="171">
        <v>-8.4410000000000007</v>
      </c>
      <c r="E71" s="171">
        <v>-4.6989999999999998</v>
      </c>
      <c r="F71" s="169"/>
      <c r="G71" s="172">
        <v>-3.7420000000000009</v>
      </c>
      <c r="H71" s="173">
        <v>0.79633964673334778</v>
      </c>
    </row>
    <row r="72" spans="2:9">
      <c r="B72" s="64"/>
      <c r="C72" s="53"/>
      <c r="D72" s="171"/>
      <c r="E72" s="171"/>
      <c r="F72" s="169"/>
      <c r="G72" s="247"/>
      <c r="H72" s="173"/>
    </row>
    <row r="73" spans="2:9">
      <c r="B73" s="116" t="s">
        <v>174</v>
      </c>
      <c r="C73" s="59"/>
      <c r="D73" s="177">
        <v>5077.9650000000001</v>
      </c>
      <c r="E73" s="177">
        <v>4500.9870000000001</v>
      </c>
      <c r="F73" s="178"/>
      <c r="G73" s="177">
        <v>576.97800000000007</v>
      </c>
      <c r="H73" s="261">
        <v>0.12818921716503515</v>
      </c>
    </row>
    <row r="74" spans="2:9">
      <c r="B74" s="117"/>
      <c r="C74" s="59"/>
      <c r="D74" s="181"/>
      <c r="E74" s="181"/>
      <c r="F74" s="178"/>
      <c r="G74" s="262"/>
      <c r="H74" s="186"/>
    </row>
    <row r="75" spans="2:9">
      <c r="B75" s="119" t="s">
        <v>356</v>
      </c>
      <c r="C75" s="59"/>
      <c r="D75" s="177">
        <v>74814.86</v>
      </c>
      <c r="E75" s="177">
        <v>72148.385999999999</v>
      </c>
      <c r="F75" s="178"/>
      <c r="G75" s="177">
        <v>2666.474000000002</v>
      </c>
      <c r="H75" s="260">
        <v>3.6958193354457047E-2</v>
      </c>
      <c r="I75" s="207"/>
    </row>
    <row r="76" spans="2:9">
      <c r="B76" s="118"/>
      <c r="C76" s="49"/>
      <c r="D76" s="49"/>
      <c r="E76" s="49"/>
      <c r="F76" s="49"/>
      <c r="G76" s="49"/>
      <c r="H76" s="118"/>
    </row>
    <row r="77" spans="2:9">
      <c r="B77" s="54" t="s">
        <v>175</v>
      </c>
      <c r="C77" s="54"/>
      <c r="D77" s="54"/>
      <c r="E77" s="54"/>
      <c r="F77" s="54"/>
      <c r="G77" s="54"/>
      <c r="H77" s="54"/>
    </row>
    <row r="78" spans="2:9">
      <c r="B78" s="190" t="s">
        <v>127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4"/>
  <sheetViews>
    <sheetView showGridLines="0" workbookViewId="0"/>
  </sheetViews>
  <sheetFormatPr baseColWidth="10" defaultRowHeight="15"/>
  <cols>
    <col min="2" max="2" width="98.7109375" style="92" customWidth="1"/>
    <col min="3" max="3" width="1.28515625" style="92" customWidth="1"/>
    <col min="4" max="4" width="12.42578125" style="92" customWidth="1"/>
    <col min="5" max="5" width="13.7109375" style="92" customWidth="1"/>
    <col min="6" max="6" width="1.5703125" style="92" customWidth="1"/>
    <col min="7" max="7" width="13.7109375" style="92" bestFit="1" customWidth="1"/>
    <col min="8" max="8" width="10.7109375" style="92" bestFit="1" customWidth="1"/>
  </cols>
  <sheetData>
    <row r="1" spans="2:10">
      <c r="B1" s="4"/>
    </row>
    <row r="2" spans="2:10">
      <c r="B2" s="72"/>
      <c r="C2" s="73"/>
      <c r="D2" s="239"/>
      <c r="E2" s="239"/>
      <c r="F2" s="74"/>
      <c r="G2" s="268" t="s">
        <v>128</v>
      </c>
      <c r="H2" s="268"/>
    </row>
    <row r="3" spans="2:10">
      <c r="B3" s="232" t="s">
        <v>131</v>
      </c>
      <c r="C3" s="143"/>
      <c r="D3" s="233">
        <v>45382</v>
      </c>
      <c r="E3" s="233" t="s">
        <v>369</v>
      </c>
      <c r="F3" s="70"/>
      <c r="G3" s="257" t="s">
        <v>359</v>
      </c>
      <c r="H3" s="257" t="s">
        <v>29</v>
      </c>
    </row>
    <row r="4" spans="2:10">
      <c r="B4" s="128" t="s">
        <v>344</v>
      </c>
      <c r="C4" s="75"/>
      <c r="D4" s="129">
        <v>644.38699999999994</v>
      </c>
      <c r="E4" s="129">
        <v>398.54899999999998</v>
      </c>
      <c r="F4" s="77"/>
      <c r="G4" s="129">
        <v>245.83799999999997</v>
      </c>
      <c r="H4" s="130">
        <v>0.61683256011180554</v>
      </c>
      <c r="J4" s="238"/>
    </row>
    <row r="5" spans="2:10">
      <c r="B5" s="68" t="s">
        <v>345</v>
      </c>
      <c r="C5" s="75"/>
      <c r="D5" s="76">
        <v>-267.79000000000002</v>
      </c>
      <c r="E5" s="76">
        <v>-146.19999999999999</v>
      </c>
      <c r="F5" s="77"/>
      <c r="G5" s="76">
        <v>-121.59000000000003</v>
      </c>
      <c r="H5" s="78">
        <v>0.83166894664842705</v>
      </c>
    </row>
    <row r="6" spans="2:10">
      <c r="B6" s="68"/>
      <c r="C6" s="75"/>
      <c r="D6" s="76"/>
      <c r="E6" s="76"/>
      <c r="F6" s="77"/>
      <c r="G6" s="76"/>
      <c r="H6" s="78"/>
    </row>
    <row r="7" spans="2:10">
      <c r="B7" s="124" t="s">
        <v>176</v>
      </c>
      <c r="C7" s="79"/>
      <c r="D7" s="126">
        <v>376.59699999999998</v>
      </c>
      <c r="E7" s="126">
        <v>252.34899999999999</v>
      </c>
      <c r="F7" s="167"/>
      <c r="G7" s="133">
        <v>124.24799999999999</v>
      </c>
      <c r="H7" s="131">
        <v>0.49236573158601776</v>
      </c>
    </row>
    <row r="8" spans="2:10">
      <c r="B8" s="125" t="s">
        <v>343</v>
      </c>
      <c r="C8" s="75"/>
      <c r="D8" s="127">
        <v>7.0000000000000001E-3</v>
      </c>
      <c r="E8" s="127">
        <v>6.0000000000000001E-3</v>
      </c>
      <c r="F8" s="77"/>
      <c r="G8" s="129">
        <v>1E-3</v>
      </c>
      <c r="H8" s="132">
        <v>0.16666666666666666</v>
      </c>
    </row>
    <row r="9" spans="2:10">
      <c r="B9" s="68" t="s">
        <v>340</v>
      </c>
      <c r="C9" s="75"/>
      <c r="D9" s="76">
        <v>-7.4539999999999997</v>
      </c>
      <c r="E9" s="76">
        <v>-0.77200000000000002</v>
      </c>
      <c r="F9" s="77"/>
      <c r="G9" s="76">
        <v>-6.6819999999999995</v>
      </c>
      <c r="H9" s="78">
        <v>8.6554404145077708</v>
      </c>
    </row>
    <row r="10" spans="2:10">
      <c r="B10" s="68" t="s">
        <v>341</v>
      </c>
      <c r="C10" s="75"/>
      <c r="D10" s="76">
        <v>88.713999999999999</v>
      </c>
      <c r="E10" s="76">
        <v>89.152000000000001</v>
      </c>
      <c r="F10" s="77"/>
      <c r="G10" s="76">
        <v>-0.43800000000000239</v>
      </c>
      <c r="H10" s="78">
        <v>-4.9129576453697324E-3</v>
      </c>
    </row>
    <row r="11" spans="2:10">
      <c r="B11" s="68" t="s">
        <v>342</v>
      </c>
      <c r="C11" s="75"/>
      <c r="D11" s="76">
        <v>-15.93</v>
      </c>
      <c r="E11" s="76">
        <v>-12.752000000000001</v>
      </c>
      <c r="F11" s="77"/>
      <c r="G11" s="76">
        <v>-3.177999999999999</v>
      </c>
      <c r="H11" s="78">
        <v>0.24921580928481799</v>
      </c>
    </row>
    <row r="12" spans="2:10">
      <c r="B12" s="68" t="s">
        <v>177</v>
      </c>
      <c r="C12" s="75"/>
      <c r="D12" s="76">
        <v>5.7640000000000002</v>
      </c>
      <c r="E12" s="76">
        <v>31.762</v>
      </c>
      <c r="F12" s="77"/>
      <c r="G12" s="76">
        <v>-25.998000000000001</v>
      </c>
      <c r="H12" s="78">
        <v>-0.818525281783263</v>
      </c>
    </row>
    <row r="13" spans="2:10">
      <c r="B13" s="68" t="s">
        <v>178</v>
      </c>
      <c r="C13" s="75"/>
      <c r="D13" s="76">
        <v>6.1929999999999996</v>
      </c>
      <c r="E13" s="76">
        <v>8.1460000000000008</v>
      </c>
      <c r="F13" s="77"/>
      <c r="G13" s="76">
        <v>-1.9530000000000012</v>
      </c>
      <c r="H13" s="78">
        <v>-0.23974957034127192</v>
      </c>
    </row>
    <row r="14" spans="2:10">
      <c r="B14" s="68" t="s">
        <v>346</v>
      </c>
      <c r="C14" s="75"/>
      <c r="D14" s="76">
        <v>2.3860000000000001</v>
      </c>
      <c r="E14" s="76">
        <v>3.673</v>
      </c>
      <c r="F14" s="77"/>
      <c r="G14" s="76">
        <v>-1.2869999999999999</v>
      </c>
      <c r="H14" s="78">
        <v>-0.35039477266539609</v>
      </c>
    </row>
    <row r="15" spans="2:10">
      <c r="B15" s="68" t="s">
        <v>179</v>
      </c>
      <c r="C15" s="75"/>
      <c r="D15" s="76">
        <v>-0.65300000000000002</v>
      </c>
      <c r="E15" s="76">
        <v>2.2999999999999998</v>
      </c>
      <c r="F15" s="77"/>
      <c r="G15" s="76">
        <v>-2.9529999999999998</v>
      </c>
      <c r="H15" s="78" t="s">
        <v>370</v>
      </c>
    </row>
    <row r="16" spans="2:10">
      <c r="B16" s="68" t="s">
        <v>180</v>
      </c>
      <c r="C16" s="75"/>
      <c r="D16" s="76">
        <v>1.603</v>
      </c>
      <c r="E16" s="76">
        <v>0.94799999999999995</v>
      </c>
      <c r="F16" s="77"/>
      <c r="G16" s="76">
        <v>0.65500000000000003</v>
      </c>
      <c r="H16" s="78">
        <v>0.69092827004219415</v>
      </c>
    </row>
    <row r="17" spans="2:8">
      <c r="B17" s="68" t="s">
        <v>181</v>
      </c>
      <c r="C17" s="75"/>
      <c r="D17" s="76">
        <v>21.39</v>
      </c>
      <c r="E17" s="76">
        <v>18.526</v>
      </c>
      <c r="F17" s="77"/>
      <c r="G17" s="76">
        <v>2.8640000000000008</v>
      </c>
      <c r="H17" s="78">
        <v>0.15459354420813995</v>
      </c>
    </row>
    <row r="18" spans="2:8">
      <c r="B18" s="68" t="s">
        <v>182</v>
      </c>
      <c r="C18" s="75"/>
      <c r="D18" s="76">
        <v>-71.97</v>
      </c>
      <c r="E18" s="76">
        <v>-76.421999999999997</v>
      </c>
      <c r="F18" s="77"/>
      <c r="G18" s="76">
        <v>4.4519999999999982</v>
      </c>
      <c r="H18" s="78">
        <v>-5.825547617178297E-2</v>
      </c>
    </row>
    <row r="19" spans="2:8">
      <c r="B19" s="68" t="s">
        <v>183</v>
      </c>
      <c r="C19" s="75"/>
      <c r="D19" s="76">
        <v>24.898</v>
      </c>
      <c r="E19" s="76">
        <v>21.747</v>
      </c>
      <c r="F19" s="77"/>
      <c r="G19" s="76">
        <v>3.1509999999999998</v>
      </c>
      <c r="H19" s="78">
        <v>0.14489354853543016</v>
      </c>
    </row>
    <row r="20" spans="2:8">
      <c r="B20" s="68" t="s">
        <v>184</v>
      </c>
      <c r="C20" s="75"/>
      <c r="D20" s="76">
        <v>-9.7409999999999997</v>
      </c>
      <c r="E20" s="76">
        <v>-8.1649999999999991</v>
      </c>
      <c r="F20" s="77"/>
      <c r="G20" s="76">
        <v>-1.5760000000000005</v>
      </c>
      <c r="H20" s="78">
        <v>0.19301898346601357</v>
      </c>
    </row>
    <row r="21" spans="2:8">
      <c r="B21" s="68"/>
      <c r="C21" s="75"/>
      <c r="D21" s="76"/>
      <c r="E21" s="76"/>
      <c r="F21" s="77"/>
      <c r="G21" s="76"/>
      <c r="H21" s="78"/>
    </row>
    <row r="22" spans="2:8">
      <c r="B22" s="134" t="s">
        <v>290</v>
      </c>
      <c r="C22" s="79"/>
      <c r="D22" s="126">
        <v>421.80399999999997</v>
      </c>
      <c r="E22" s="126">
        <v>330.49799999999999</v>
      </c>
      <c r="F22" s="80"/>
      <c r="G22" s="126">
        <v>91.305999999999983</v>
      </c>
      <c r="H22" s="131">
        <v>0.27626793505558273</v>
      </c>
    </row>
    <row r="23" spans="2:8">
      <c r="B23" s="128" t="s">
        <v>185</v>
      </c>
      <c r="C23" s="75"/>
      <c r="D23" s="127">
        <v>-204.93299999999999</v>
      </c>
      <c r="E23" s="127">
        <v>-165.90600000000001</v>
      </c>
      <c r="F23" s="77"/>
      <c r="G23" s="127">
        <v>-39.026999999999987</v>
      </c>
      <c r="H23" s="132">
        <v>0.23523561534845025</v>
      </c>
    </row>
    <row r="24" spans="2:8">
      <c r="B24" s="65" t="s">
        <v>186</v>
      </c>
      <c r="C24" s="75"/>
      <c r="D24" s="81">
        <v>-124.038</v>
      </c>
      <c r="E24" s="81">
        <v>-103.67100000000001</v>
      </c>
      <c r="F24" s="77"/>
      <c r="G24" s="81">
        <v>-20.36699999999999</v>
      </c>
      <c r="H24" s="82">
        <v>0.19645802587030115</v>
      </c>
    </row>
    <row r="25" spans="2:8">
      <c r="B25" s="65" t="s">
        <v>187</v>
      </c>
      <c r="C25" s="75"/>
      <c r="D25" s="81">
        <v>-80.894999999999996</v>
      </c>
      <c r="E25" s="81">
        <v>-62.234999999999999</v>
      </c>
      <c r="F25" s="77"/>
      <c r="G25" s="81">
        <v>-18.659999999999997</v>
      </c>
      <c r="H25" s="82">
        <v>0.29983128464690284</v>
      </c>
    </row>
    <row r="26" spans="2:8">
      <c r="B26" s="68" t="s">
        <v>302</v>
      </c>
      <c r="C26" s="75"/>
      <c r="D26" s="76">
        <v>-24.957999999999998</v>
      </c>
      <c r="E26" s="76">
        <v>-22.620999999999999</v>
      </c>
      <c r="F26" s="77"/>
      <c r="G26" s="76">
        <v>-2.3369999999999997</v>
      </c>
      <c r="H26" s="78">
        <v>0.10331108262234207</v>
      </c>
    </row>
    <row r="27" spans="2:8">
      <c r="B27" s="68" t="s">
        <v>188</v>
      </c>
      <c r="C27" s="75"/>
      <c r="D27" s="76">
        <v>-3.448</v>
      </c>
      <c r="E27" s="76">
        <v>7.6710000000000003</v>
      </c>
      <c r="F27" s="77"/>
      <c r="G27" s="76">
        <v>-11.119</v>
      </c>
      <c r="H27" s="78" t="s">
        <v>370</v>
      </c>
    </row>
    <row r="28" spans="2:8">
      <c r="B28" s="68" t="s">
        <v>347</v>
      </c>
      <c r="C28" s="75"/>
      <c r="D28" s="76">
        <v>-12.654999999999999</v>
      </c>
      <c r="E28" s="76">
        <v>-29.076000000000001</v>
      </c>
      <c r="F28" s="77"/>
      <c r="G28" s="76">
        <v>16.420999999999999</v>
      </c>
      <c r="H28" s="78">
        <v>-0.56476131517402661</v>
      </c>
    </row>
    <row r="29" spans="2:8">
      <c r="B29" s="65" t="s">
        <v>348</v>
      </c>
      <c r="C29" s="75"/>
      <c r="D29" s="81">
        <v>-2.5000000000000001E-2</v>
      </c>
      <c r="E29" s="81">
        <v>-0.27600000000000002</v>
      </c>
      <c r="F29" s="77"/>
      <c r="G29" s="81">
        <v>0.251</v>
      </c>
      <c r="H29" s="82">
        <v>-0.90942028985507239</v>
      </c>
    </row>
    <row r="30" spans="2:8">
      <c r="B30" s="65" t="s">
        <v>189</v>
      </c>
      <c r="C30" s="75"/>
      <c r="D30" s="81">
        <v>-12.63</v>
      </c>
      <c r="E30" s="81">
        <v>-28.8</v>
      </c>
      <c r="F30" s="77"/>
      <c r="G30" s="81">
        <v>16.170000000000002</v>
      </c>
      <c r="H30" s="82">
        <v>-0.56145833333333339</v>
      </c>
    </row>
    <row r="31" spans="2:8">
      <c r="B31" s="83"/>
      <c r="C31" s="75"/>
      <c r="D31" s="76"/>
      <c r="E31" s="76"/>
      <c r="F31" s="77"/>
      <c r="G31" s="76"/>
      <c r="H31" s="78"/>
    </row>
    <row r="32" spans="2:8">
      <c r="B32" s="134" t="s">
        <v>349</v>
      </c>
      <c r="C32" s="84"/>
      <c r="D32" s="135">
        <v>175.80999999999997</v>
      </c>
      <c r="E32" s="135">
        <v>120.56599999999997</v>
      </c>
      <c r="F32" s="85"/>
      <c r="G32" s="135">
        <v>55.244</v>
      </c>
      <c r="H32" s="136">
        <v>0.45820546422706243</v>
      </c>
    </row>
    <row r="33" spans="2:8">
      <c r="B33" s="128" t="s">
        <v>190</v>
      </c>
      <c r="C33" s="75"/>
      <c r="D33" s="127">
        <v>0</v>
      </c>
      <c r="E33" s="127">
        <v>0</v>
      </c>
      <c r="F33" s="77"/>
      <c r="G33" s="127">
        <v>0</v>
      </c>
      <c r="H33" s="132" t="s">
        <v>36</v>
      </c>
    </row>
    <row r="34" spans="2:8">
      <c r="B34" s="68" t="s">
        <v>191</v>
      </c>
      <c r="C34" s="75"/>
      <c r="D34" s="76">
        <v>0.68</v>
      </c>
      <c r="E34" s="76">
        <v>-0.97099999999999997</v>
      </c>
      <c r="F34" s="77"/>
      <c r="G34" s="76">
        <v>1.651</v>
      </c>
      <c r="H34" s="78" t="s">
        <v>370</v>
      </c>
    </row>
    <row r="35" spans="2:8">
      <c r="B35" s="65" t="s">
        <v>192</v>
      </c>
      <c r="C35" s="75"/>
      <c r="D35" s="81">
        <v>0</v>
      </c>
      <c r="E35" s="81">
        <v>0</v>
      </c>
      <c r="F35" s="77"/>
      <c r="G35" s="81">
        <v>0</v>
      </c>
      <c r="H35" s="82" t="s">
        <v>36</v>
      </c>
    </row>
    <row r="36" spans="2:8">
      <c r="B36" s="65" t="s">
        <v>193</v>
      </c>
      <c r="C36" s="75"/>
      <c r="D36" s="81">
        <v>0.73099999999999998</v>
      </c>
      <c r="E36" s="81">
        <v>-0.97099999999999997</v>
      </c>
      <c r="F36" s="77"/>
      <c r="G36" s="81">
        <v>1.702</v>
      </c>
      <c r="H36" s="82" t="s">
        <v>370</v>
      </c>
    </row>
    <row r="37" spans="2:8">
      <c r="B37" s="65" t="s">
        <v>194</v>
      </c>
      <c r="C37" s="75"/>
      <c r="D37" s="81">
        <v>-5.0999999999999997E-2</v>
      </c>
      <c r="E37" s="81">
        <v>0</v>
      </c>
      <c r="F37" s="77"/>
      <c r="G37" s="81">
        <v>-5.0999999999999997E-2</v>
      </c>
      <c r="H37" s="82" t="s">
        <v>370</v>
      </c>
    </row>
    <row r="38" spans="2:8">
      <c r="B38" s="68" t="s">
        <v>195</v>
      </c>
      <c r="C38" s="75"/>
      <c r="D38" s="76">
        <v>2.1680000000000001</v>
      </c>
      <c r="E38" s="76">
        <v>2.1</v>
      </c>
      <c r="F38" s="77"/>
      <c r="G38" s="76">
        <v>6.800000000000006E-2</v>
      </c>
      <c r="H38" s="78">
        <v>3.2380952380952406E-2</v>
      </c>
    </row>
    <row r="39" spans="2:8">
      <c r="B39" s="68" t="s">
        <v>293</v>
      </c>
      <c r="C39" s="75"/>
      <c r="D39" s="76">
        <v>0</v>
      </c>
      <c r="E39" s="76">
        <v>0</v>
      </c>
      <c r="F39" s="77"/>
      <c r="G39" s="76">
        <v>0</v>
      </c>
      <c r="H39" s="78" t="s">
        <v>36</v>
      </c>
    </row>
    <row r="40" spans="2:8" ht="24">
      <c r="B40" s="68" t="s">
        <v>196</v>
      </c>
      <c r="C40" s="75"/>
      <c r="D40" s="76">
        <v>2.1930000000000001</v>
      </c>
      <c r="E40" s="76">
        <v>0.68400000000000005</v>
      </c>
      <c r="F40" s="77"/>
      <c r="G40" s="76">
        <v>1.5089999999999999</v>
      </c>
      <c r="H40" s="78">
        <v>2.2061403508771926</v>
      </c>
    </row>
    <row r="41" spans="2:8">
      <c r="B41" s="68"/>
      <c r="C41" s="75"/>
      <c r="D41" s="76"/>
      <c r="E41" s="76"/>
      <c r="F41" s="77"/>
      <c r="G41" s="76"/>
      <c r="H41" s="78"/>
    </row>
    <row r="42" spans="2:8">
      <c r="B42" s="124" t="s">
        <v>197</v>
      </c>
      <c r="C42" s="84"/>
      <c r="D42" s="135">
        <v>180.851</v>
      </c>
      <c r="E42" s="135">
        <v>122.379</v>
      </c>
      <c r="F42" s="85"/>
      <c r="G42" s="135">
        <v>58.471999999999994</v>
      </c>
      <c r="H42" s="136">
        <v>0.47779439282883496</v>
      </c>
    </row>
    <row r="43" spans="2:8">
      <c r="B43" s="125" t="s">
        <v>350</v>
      </c>
      <c r="C43" s="75"/>
      <c r="D43" s="127">
        <v>-7.8120000000000003</v>
      </c>
      <c r="E43" s="127">
        <v>-8.8580000000000005</v>
      </c>
      <c r="F43" s="77"/>
      <c r="G43" s="127">
        <v>1.0460000000000003</v>
      </c>
      <c r="H43" s="132">
        <v>-0.11808534657936332</v>
      </c>
    </row>
    <row r="44" spans="2:8">
      <c r="B44" s="68"/>
      <c r="C44" s="75"/>
      <c r="D44" s="76"/>
      <c r="E44" s="76"/>
      <c r="F44" s="77"/>
      <c r="G44" s="76"/>
      <c r="H44" s="78"/>
    </row>
    <row r="45" spans="2:8">
      <c r="B45" s="124" t="s">
        <v>198</v>
      </c>
      <c r="C45" s="84"/>
      <c r="D45" s="135">
        <v>173.03899999999999</v>
      </c>
      <c r="E45" s="135">
        <v>113.521</v>
      </c>
      <c r="F45" s="85"/>
      <c r="G45" s="135">
        <v>59.517999999999986</v>
      </c>
      <c r="H45" s="136">
        <v>0.52429065987790791</v>
      </c>
    </row>
    <row r="46" spans="2:8">
      <c r="B46" s="125" t="s">
        <v>199</v>
      </c>
      <c r="C46" s="75"/>
      <c r="D46" s="127">
        <v>-16.248000000000001</v>
      </c>
      <c r="E46" s="127">
        <v>-9.0730000000000004</v>
      </c>
      <c r="F46" s="77"/>
      <c r="G46" s="127">
        <v>-7.1750000000000007</v>
      </c>
      <c r="H46" s="259">
        <v>0.79080789154634634</v>
      </c>
    </row>
    <row r="47" spans="2:8">
      <c r="B47" s="68"/>
      <c r="C47" s="75"/>
      <c r="D47" s="76"/>
      <c r="E47" s="76"/>
      <c r="F47" s="77"/>
      <c r="G47" s="76"/>
      <c r="H47" s="78"/>
    </row>
    <row r="48" spans="2:8">
      <c r="B48" s="124" t="s">
        <v>200</v>
      </c>
      <c r="C48" s="84"/>
      <c r="D48" s="135">
        <v>156.791</v>
      </c>
      <c r="E48" s="135">
        <v>104.44799999999999</v>
      </c>
      <c r="F48" s="85"/>
      <c r="G48" s="135">
        <v>52.343000000000004</v>
      </c>
      <c r="H48" s="136">
        <v>0.50113932291666674</v>
      </c>
    </row>
    <row r="49" spans="2:8">
      <c r="B49" s="137" t="s">
        <v>201</v>
      </c>
      <c r="C49" s="86"/>
      <c r="D49" s="138">
        <v>-1.625</v>
      </c>
      <c r="E49" s="138">
        <v>-0.75700000000000001</v>
      </c>
      <c r="F49" s="87"/>
      <c r="G49" s="138">
        <v>-0.86799999999999999</v>
      </c>
      <c r="H49" s="139">
        <v>1.1466314398943196</v>
      </c>
    </row>
    <row r="50" spans="2:8">
      <c r="B50" s="69" t="s">
        <v>202</v>
      </c>
      <c r="C50" s="88"/>
      <c r="D50" s="89">
        <v>158.416</v>
      </c>
      <c r="E50" s="89">
        <v>105.205</v>
      </c>
      <c r="F50" s="89"/>
      <c r="G50" s="89">
        <v>53.210999999999999</v>
      </c>
      <c r="H50" s="90">
        <v>0.50578394562996054</v>
      </c>
    </row>
    <row r="51" spans="2:8">
      <c r="B51" s="91"/>
      <c r="C51" s="91"/>
      <c r="D51" s="91"/>
      <c r="E51" s="91"/>
      <c r="F51" s="91"/>
      <c r="G51" s="91"/>
      <c r="H51" s="91"/>
    </row>
    <row r="52" spans="2:8">
      <c r="B52" s="91" t="s">
        <v>175</v>
      </c>
      <c r="C52" s="91"/>
      <c r="D52" s="91"/>
      <c r="E52" s="91"/>
      <c r="F52" s="91"/>
      <c r="G52" s="91"/>
      <c r="H52" s="91"/>
    </row>
    <row r="53" spans="2:8">
      <c r="B53" s="190" t="s">
        <v>127</v>
      </c>
      <c r="C53" s="91"/>
      <c r="D53" s="91"/>
      <c r="E53" s="91"/>
      <c r="F53" s="91"/>
      <c r="G53" s="91"/>
      <c r="H53" s="91"/>
    </row>
    <row r="54" spans="2:8">
      <c r="C54" s="91"/>
      <c r="D54" s="91"/>
      <c r="E54" s="91"/>
      <c r="F54" s="91"/>
      <c r="G54" s="91"/>
      <c r="H54" s="91"/>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96"/>
      <c r="D3" s="96" t="s">
        <v>28</v>
      </c>
      <c r="E3" s="55"/>
      <c r="F3" s="96" t="s">
        <v>28</v>
      </c>
      <c r="G3" s="267" t="s">
        <v>128</v>
      </c>
      <c r="H3" s="267"/>
    </row>
    <row r="4" spans="1:8">
      <c r="B4" s="24" t="s">
        <v>105</v>
      </c>
      <c r="C4" s="234">
        <f>+Summary!C3</f>
        <v>45382</v>
      </c>
      <c r="D4" s="7" t="s">
        <v>28</v>
      </c>
      <c r="E4" s="234">
        <f>+Summary!E3</f>
        <v>45016</v>
      </c>
      <c r="F4" s="95"/>
      <c r="G4" s="93" t="s">
        <v>129</v>
      </c>
      <c r="H4" s="93" t="s">
        <v>29</v>
      </c>
    </row>
    <row r="5" spans="1:8" ht="15.75" thickBot="1">
      <c r="A5" s="15"/>
      <c r="B5" s="35" t="s">
        <v>108</v>
      </c>
      <c r="C5" s="204">
        <v>376.6</v>
      </c>
      <c r="D5" s="205"/>
      <c r="E5" s="204">
        <v>252.3</v>
      </c>
      <c r="F5" s="98"/>
      <c r="G5" s="204">
        <v>124.2</v>
      </c>
      <c r="H5" s="202">
        <v>0.49199999999999999</v>
      </c>
    </row>
    <row r="6" spans="1:8" ht="15.75" thickBot="1">
      <c r="A6" s="15"/>
      <c r="B6" s="36" t="s">
        <v>203</v>
      </c>
      <c r="C6" s="41">
        <v>72.8</v>
      </c>
      <c r="D6" s="55"/>
      <c r="E6" s="41">
        <v>76.400000000000006</v>
      </c>
      <c r="F6" s="55"/>
      <c r="G6" s="41">
        <v>-3.6</v>
      </c>
      <c r="H6" s="30">
        <v>-4.7E-2</v>
      </c>
    </row>
    <row r="7" spans="1:8" ht="15.75" thickBot="1">
      <c r="A7" s="15"/>
      <c r="B7" s="35" t="s">
        <v>371</v>
      </c>
      <c r="C7" s="204">
        <v>33.700000000000003</v>
      </c>
      <c r="D7" s="205"/>
      <c r="E7" s="204">
        <v>31.3</v>
      </c>
      <c r="F7" s="98"/>
      <c r="G7" s="204">
        <v>2.4</v>
      </c>
      <c r="H7" s="202">
        <v>7.6999999999999999E-2</v>
      </c>
    </row>
    <row r="8" spans="1:8" ht="15.75" thickBot="1">
      <c r="A8" s="15"/>
      <c r="B8" s="36" t="s">
        <v>296</v>
      </c>
      <c r="C8" s="41">
        <v>27.7</v>
      </c>
      <c r="D8" s="55"/>
      <c r="E8" s="41">
        <v>29</v>
      </c>
      <c r="F8" s="55"/>
      <c r="G8" s="41">
        <v>-1.3</v>
      </c>
      <c r="H8" s="30">
        <v>-4.5999999999999999E-2</v>
      </c>
    </row>
    <row r="9" spans="1:8" ht="15.75" thickBot="1">
      <c r="A9" s="15"/>
      <c r="B9" s="35" t="s">
        <v>297</v>
      </c>
      <c r="C9" s="204">
        <v>11.4</v>
      </c>
      <c r="D9" s="205"/>
      <c r="E9" s="204">
        <v>16.100000000000001</v>
      </c>
      <c r="F9" s="98"/>
      <c r="G9" s="204">
        <v>-4.7</v>
      </c>
      <c r="H9" s="202">
        <v>-0.29099999999999998</v>
      </c>
    </row>
    <row r="10" spans="1:8" ht="15.75" thickBot="1">
      <c r="A10" s="15"/>
      <c r="B10" s="36" t="s">
        <v>284</v>
      </c>
      <c r="C10" s="41">
        <v>449.4</v>
      </c>
      <c r="D10" s="55"/>
      <c r="E10" s="41">
        <v>328.7</v>
      </c>
      <c r="F10" s="55"/>
      <c r="G10" s="41">
        <v>120.6</v>
      </c>
      <c r="H10" s="30">
        <v>0.36699999999999999</v>
      </c>
    </row>
    <row r="11" spans="1:8" ht="6" customHeight="1">
      <c r="A11" s="15"/>
    </row>
    <row r="12" spans="1:8" ht="15.75" thickBot="1">
      <c r="A12" s="15"/>
      <c r="B12" s="35" t="s">
        <v>82</v>
      </c>
      <c r="C12" s="202">
        <v>0.12</v>
      </c>
      <c r="D12" s="49"/>
      <c r="E12" s="202">
        <v>8.7999999999999995E-2</v>
      </c>
      <c r="F12" s="55"/>
      <c r="G12" s="202">
        <v>3.2000000000000001E-2</v>
      </c>
      <c r="H12" s="202" t="s">
        <v>36</v>
      </c>
    </row>
    <row r="13" spans="1:8" ht="15.75" thickBot="1">
      <c r="A13" s="15"/>
      <c r="B13" s="36" t="s">
        <v>83</v>
      </c>
      <c r="C13" s="30">
        <v>0.13200000000000001</v>
      </c>
      <c r="D13" s="148"/>
      <c r="E13" s="30">
        <v>9.7000000000000003E-2</v>
      </c>
      <c r="F13" s="148"/>
      <c r="G13" s="30">
        <v>3.5000000000000003E-2</v>
      </c>
      <c r="H13" s="30" t="s">
        <v>36</v>
      </c>
    </row>
    <row r="14" spans="1:8" ht="15.75" thickBot="1">
      <c r="A14" s="15"/>
      <c r="B14" s="35" t="s">
        <v>84</v>
      </c>
      <c r="C14" s="202">
        <v>0.01</v>
      </c>
      <c r="D14" s="49"/>
      <c r="E14" s="202">
        <v>7.0000000000000001E-3</v>
      </c>
      <c r="F14" s="55"/>
      <c r="G14" s="202">
        <v>3.0000000000000001E-3</v>
      </c>
      <c r="H14" s="202" t="s">
        <v>36</v>
      </c>
    </row>
    <row r="15" spans="1:8" ht="6" customHeight="1">
      <c r="A15" s="15"/>
    </row>
    <row r="16" spans="1:8" ht="15.75" thickBot="1">
      <c r="A16" s="15"/>
      <c r="B16" s="35" t="s">
        <v>204</v>
      </c>
      <c r="C16" s="206">
        <v>3.27E-2</v>
      </c>
      <c r="D16" s="205"/>
      <c r="E16" s="206">
        <v>2.4E-2</v>
      </c>
      <c r="F16" s="160"/>
      <c r="G16" s="206">
        <v>8.8000000000000005E-3</v>
      </c>
      <c r="H16" s="202" t="s">
        <v>36</v>
      </c>
    </row>
    <row r="17" spans="1:8" ht="15.75" thickBot="1">
      <c r="A17" s="15"/>
      <c r="B17" s="36" t="s">
        <v>205</v>
      </c>
      <c r="C17" s="41">
        <v>18.100000000000001</v>
      </c>
      <c r="D17" s="148"/>
      <c r="E17" s="41">
        <v>18.899999999999999</v>
      </c>
      <c r="F17" s="148"/>
      <c r="G17" s="41">
        <v>-0.8</v>
      </c>
      <c r="H17" s="30">
        <v>-4.2000000000000003E-2</v>
      </c>
    </row>
    <row r="18" spans="1:8" ht="15.75" thickBot="1">
      <c r="A18" s="15"/>
      <c r="B18" s="35" t="s">
        <v>109</v>
      </c>
      <c r="C18" s="202">
        <v>0.54500000000000004</v>
      </c>
      <c r="D18" s="49"/>
      <c r="E18" s="202">
        <v>0.56999999999999995</v>
      </c>
      <c r="F18" s="49"/>
      <c r="G18" s="202">
        <v>-2.5000000000000001E-2</v>
      </c>
      <c r="H18" s="31" t="s">
        <v>36</v>
      </c>
    </row>
    <row r="20" spans="1:8">
      <c r="B20" s="190" t="s">
        <v>127</v>
      </c>
    </row>
    <row r="21" spans="1:8">
      <c r="C21" s="166"/>
    </row>
    <row r="22" spans="1:8">
      <c r="C22" s="14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7"/>
      <c r="D3" s="7" t="s">
        <v>28</v>
      </c>
      <c r="F3" s="7" t="s">
        <v>28</v>
      </c>
      <c r="G3" s="267" t="s">
        <v>128</v>
      </c>
      <c r="H3" s="267"/>
    </row>
    <row r="4" spans="1:8">
      <c r="B4" s="24" t="s">
        <v>105</v>
      </c>
      <c r="C4" s="234">
        <f>+Summary!C3</f>
        <v>45382</v>
      </c>
      <c r="D4" s="7" t="s">
        <v>28</v>
      </c>
      <c r="E4" s="234">
        <f>+Summary!E3</f>
        <v>45016</v>
      </c>
      <c r="F4" s="104"/>
      <c r="G4" s="93" t="s">
        <v>129</v>
      </c>
      <c r="H4" s="93" t="s">
        <v>29</v>
      </c>
    </row>
    <row r="5" spans="1:8" ht="15.75" thickBot="1">
      <c r="A5" s="15"/>
      <c r="B5" s="35" t="s">
        <v>206</v>
      </c>
      <c r="C5" s="26">
        <v>59407</v>
      </c>
      <c r="D5" s="237"/>
      <c r="E5" s="26">
        <v>52901</v>
      </c>
      <c r="F5" s="105"/>
      <c r="G5" s="26">
        <v>6506</v>
      </c>
      <c r="H5" s="31">
        <v>0.123</v>
      </c>
    </row>
    <row r="6" spans="1:8" ht="15.75" thickBot="1">
      <c r="A6" s="15"/>
      <c r="B6" s="227" t="s">
        <v>309</v>
      </c>
      <c r="C6" s="28">
        <v>53390</v>
      </c>
      <c r="D6" s="237"/>
      <c r="E6" s="28">
        <v>49076</v>
      </c>
      <c r="F6" s="105"/>
      <c r="G6" s="28">
        <v>4315</v>
      </c>
      <c r="H6" s="30">
        <v>8.7999999999999995E-2</v>
      </c>
    </row>
    <row r="7" spans="1:8" ht="15.75" thickBot="1">
      <c r="A7" s="15"/>
      <c r="B7" s="34" t="s">
        <v>207</v>
      </c>
      <c r="C7" s="26">
        <v>41049</v>
      </c>
      <c r="D7" s="237"/>
      <c r="E7" s="26">
        <v>40929</v>
      </c>
      <c r="F7" s="105"/>
      <c r="G7" s="26">
        <v>120</v>
      </c>
      <c r="H7" s="31">
        <v>3.0000000000000001E-3</v>
      </c>
    </row>
    <row r="8" spans="1:8" ht="15.75" thickBot="1">
      <c r="A8" s="15"/>
      <c r="B8" s="37" t="s">
        <v>208</v>
      </c>
      <c r="C8" s="28">
        <v>12342</v>
      </c>
      <c r="D8" s="237"/>
      <c r="E8" s="28">
        <v>8146</v>
      </c>
      <c r="F8" s="105"/>
      <c r="G8" s="28">
        <v>4195</v>
      </c>
      <c r="H8" s="30">
        <v>0.51500000000000001</v>
      </c>
    </row>
    <row r="9" spans="1:8" ht="15.75" thickBot="1">
      <c r="A9" s="40"/>
      <c r="B9" s="217" t="s">
        <v>209</v>
      </c>
      <c r="C9" s="26">
        <v>6017</v>
      </c>
      <c r="D9" s="237"/>
      <c r="E9" s="26">
        <v>3825</v>
      </c>
      <c r="F9" s="105"/>
      <c r="G9" s="26">
        <v>2191</v>
      </c>
      <c r="H9" s="31">
        <v>0.57299999999999995</v>
      </c>
    </row>
    <row r="10" spans="1:8">
      <c r="A10" s="15"/>
      <c r="B10" s="21"/>
      <c r="C10" s="18"/>
      <c r="D10" s="105"/>
      <c r="E10" s="18"/>
      <c r="F10" s="105"/>
      <c r="G10" s="105"/>
      <c r="H10" s="105"/>
    </row>
    <row r="11" spans="1:8" ht="15.75" thickBot="1">
      <c r="A11" s="15"/>
      <c r="B11" s="35" t="s">
        <v>306</v>
      </c>
      <c r="C11" s="26">
        <v>14720</v>
      </c>
      <c r="D11" s="105"/>
      <c r="E11" s="26">
        <v>13026</v>
      </c>
      <c r="F11" s="105"/>
      <c r="G11" s="26">
        <v>1694</v>
      </c>
      <c r="H11" s="31">
        <v>0.13</v>
      </c>
    </row>
    <row r="12" spans="1:8" ht="15.75" thickBot="1">
      <c r="A12" s="15"/>
      <c r="B12" s="37" t="s">
        <v>372</v>
      </c>
      <c r="C12" s="28">
        <v>9873</v>
      </c>
      <c r="D12" s="105"/>
      <c r="E12" s="28">
        <v>8704</v>
      </c>
      <c r="F12" s="105"/>
      <c r="G12" s="28">
        <v>1169</v>
      </c>
      <c r="H12" s="30">
        <v>0.13400000000000001</v>
      </c>
    </row>
    <row r="13" spans="1:8" ht="15.75" thickBot="1">
      <c r="A13" s="15"/>
      <c r="B13" s="34" t="s">
        <v>351</v>
      </c>
      <c r="C13" s="26">
        <v>2227</v>
      </c>
      <c r="D13" s="105"/>
      <c r="E13" s="26">
        <v>1796</v>
      </c>
      <c r="F13" s="105"/>
      <c r="G13" s="26">
        <v>431</v>
      </c>
      <c r="H13" s="31">
        <v>0.24</v>
      </c>
    </row>
    <row r="14" spans="1:8" ht="15.75" thickBot="1">
      <c r="A14" s="15"/>
      <c r="B14" s="37" t="s">
        <v>270</v>
      </c>
      <c r="C14" s="28">
        <v>654</v>
      </c>
      <c r="D14" s="105"/>
      <c r="E14" s="28">
        <v>503</v>
      </c>
      <c r="F14" s="105"/>
      <c r="G14" s="28">
        <v>152</v>
      </c>
      <c r="H14" s="30">
        <v>0.30099999999999999</v>
      </c>
    </row>
    <row r="15" spans="1:8" ht="15.75" thickBot="1">
      <c r="A15" s="15"/>
      <c r="B15" s="34" t="s">
        <v>373</v>
      </c>
      <c r="C15" s="26">
        <v>1966</v>
      </c>
      <c r="D15" s="105"/>
      <c r="E15" s="26">
        <v>2023</v>
      </c>
      <c r="F15" s="105"/>
      <c r="G15" s="26">
        <v>-57</v>
      </c>
      <c r="H15" s="31">
        <v>-2.8000000000000001E-2</v>
      </c>
    </row>
    <row r="16" spans="1:8">
      <c r="B16" s="226"/>
      <c r="C16" s="105"/>
      <c r="D16" s="105"/>
      <c r="E16" s="105"/>
      <c r="F16" s="105"/>
      <c r="G16" s="105"/>
      <c r="H16" s="105"/>
    </row>
    <row r="17" spans="1:8">
      <c r="B17" s="228" t="s">
        <v>304</v>
      </c>
      <c r="C17" s="151">
        <v>68110</v>
      </c>
      <c r="D17" s="151"/>
      <c r="E17" s="151">
        <v>62101</v>
      </c>
      <c r="F17" s="151"/>
      <c r="G17" s="151">
        <v>6009</v>
      </c>
      <c r="H17" s="152">
        <v>9.7000000000000003E-2</v>
      </c>
    </row>
    <row r="18" spans="1:8">
      <c r="B18" s="226"/>
      <c r="C18" s="105"/>
      <c r="D18" s="105"/>
      <c r="E18" s="105"/>
      <c r="F18" s="105"/>
      <c r="G18" s="105"/>
      <c r="H18" s="105"/>
    </row>
    <row r="19" spans="1:8" ht="15.75" thickBot="1">
      <c r="B19" s="35" t="s">
        <v>212</v>
      </c>
      <c r="C19" s="26">
        <v>12007</v>
      </c>
      <c r="D19" s="105"/>
      <c r="E19" s="26">
        <v>14080</v>
      </c>
      <c r="F19" s="105"/>
      <c r="G19" s="26">
        <v>-2072</v>
      </c>
      <c r="H19" s="31">
        <v>-0.14699999999999999</v>
      </c>
    </row>
    <row r="20" spans="1:8" ht="15.75" thickBot="1">
      <c r="A20" s="15"/>
      <c r="B20" s="37" t="s">
        <v>374</v>
      </c>
      <c r="C20" s="28">
        <v>4901</v>
      </c>
      <c r="D20" s="105"/>
      <c r="E20" s="28">
        <v>3756</v>
      </c>
      <c r="F20" s="105"/>
      <c r="G20" s="28">
        <v>1145</v>
      </c>
      <c r="H20" s="30">
        <v>0.30499999999999999</v>
      </c>
    </row>
    <row r="21" spans="1:8" ht="15.75" thickBot="1">
      <c r="A21" s="15"/>
      <c r="B21" s="34" t="s">
        <v>210</v>
      </c>
      <c r="C21" s="26">
        <v>7106</v>
      </c>
      <c r="D21" s="105"/>
      <c r="E21" s="26">
        <v>5275</v>
      </c>
      <c r="F21" s="105"/>
      <c r="G21" s="26">
        <v>1831</v>
      </c>
      <c r="H21" s="31">
        <v>0.34699999999999998</v>
      </c>
    </row>
    <row r="22" spans="1:8" ht="15.75" thickBot="1">
      <c r="A22" s="15"/>
      <c r="B22" s="37" t="s">
        <v>211</v>
      </c>
      <c r="C22" s="28">
        <v>0</v>
      </c>
      <c r="D22" s="105"/>
      <c r="E22" s="28">
        <v>5049</v>
      </c>
      <c r="F22" s="105"/>
      <c r="G22" s="28">
        <v>-5049</v>
      </c>
      <c r="H22" s="30">
        <v>-1</v>
      </c>
    </row>
    <row r="23" spans="1:8">
      <c r="B23" s="189" t="s">
        <v>375</v>
      </c>
    </row>
    <row r="24" spans="1:8">
      <c r="B24" s="189" t="s">
        <v>376</v>
      </c>
    </row>
    <row r="25" spans="1:8">
      <c r="B25" s="190" t="s">
        <v>127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7"/>
      <c r="D3" s="7" t="s">
        <v>28</v>
      </c>
      <c r="F3" s="7" t="s">
        <v>28</v>
      </c>
      <c r="G3" s="267" t="s">
        <v>128</v>
      </c>
      <c r="H3" s="267"/>
    </row>
    <row r="4" spans="1:8">
      <c r="B4" s="24" t="s">
        <v>105</v>
      </c>
      <c r="C4" s="234">
        <f>+Summary!C3</f>
        <v>45382</v>
      </c>
      <c r="D4" s="7" t="s">
        <v>28</v>
      </c>
      <c r="E4" s="234">
        <f>+Summary!E3</f>
        <v>45016</v>
      </c>
      <c r="F4" s="8"/>
      <c r="G4" s="93" t="s">
        <v>129</v>
      </c>
      <c r="H4" s="93" t="s">
        <v>29</v>
      </c>
    </row>
    <row r="5" spans="1:8" ht="15.75" thickBot="1">
      <c r="A5" s="15"/>
      <c r="B5" s="35" t="s">
        <v>213</v>
      </c>
      <c r="C5" s="99">
        <v>45655</v>
      </c>
      <c r="E5" s="99">
        <v>45194</v>
      </c>
      <c r="G5" s="99">
        <v>461</v>
      </c>
      <c r="H5" s="100">
        <v>0.01</v>
      </c>
    </row>
    <row r="6" spans="1:8" ht="15.75" thickBot="1">
      <c r="A6" s="15"/>
      <c r="B6" s="37" t="s">
        <v>214</v>
      </c>
      <c r="C6" s="101">
        <v>766</v>
      </c>
      <c r="E6" s="101">
        <v>861</v>
      </c>
      <c r="G6" s="101">
        <v>-95</v>
      </c>
      <c r="H6" s="102">
        <v>-0.11</v>
      </c>
    </row>
    <row r="7" spans="1:8" ht="15.75" thickBot="1">
      <c r="A7" s="15"/>
      <c r="B7" s="34" t="s">
        <v>215</v>
      </c>
      <c r="C7" s="99">
        <v>44889</v>
      </c>
      <c r="E7" s="99">
        <v>44333</v>
      </c>
      <c r="G7" s="99">
        <v>556</v>
      </c>
      <c r="H7" s="100">
        <v>1.2999999999999999E-2</v>
      </c>
    </row>
    <row r="8" spans="1:8" ht="15.75" thickBot="1">
      <c r="A8" s="15"/>
      <c r="B8" s="27" t="s">
        <v>352</v>
      </c>
      <c r="C8" s="101">
        <v>18530</v>
      </c>
      <c r="E8" s="101">
        <v>17527</v>
      </c>
      <c r="G8" s="101">
        <v>1003</v>
      </c>
      <c r="H8" s="102">
        <v>5.7000000000000002E-2</v>
      </c>
    </row>
    <row r="9" spans="1:8" ht="15.75" thickBot="1">
      <c r="A9" s="15"/>
      <c r="B9" s="42" t="s">
        <v>253</v>
      </c>
      <c r="C9" s="99">
        <v>16650</v>
      </c>
      <c r="E9" s="99">
        <v>15669</v>
      </c>
      <c r="G9" s="99">
        <v>981</v>
      </c>
      <c r="H9" s="100">
        <v>6.3E-2</v>
      </c>
    </row>
    <row r="10" spans="1:8" ht="15.75" thickBot="1">
      <c r="A10" s="15"/>
      <c r="B10" s="43" t="s">
        <v>353</v>
      </c>
      <c r="C10" s="101">
        <v>1880</v>
      </c>
      <c r="E10" s="101">
        <v>1857</v>
      </c>
      <c r="G10" s="101">
        <v>23</v>
      </c>
      <c r="H10" s="102">
        <v>1.2E-2</v>
      </c>
    </row>
    <row r="11" spans="1:8" ht="15.75" thickBot="1">
      <c r="A11" s="15"/>
      <c r="B11" s="25" t="s">
        <v>354</v>
      </c>
      <c r="C11" s="99">
        <v>18100</v>
      </c>
      <c r="E11" s="99">
        <v>17992</v>
      </c>
      <c r="G11" s="99">
        <v>108</v>
      </c>
      <c r="H11" s="100">
        <v>6.0000000000000001E-3</v>
      </c>
    </row>
    <row r="12" spans="1:8" ht="15.75" thickBot="1">
      <c r="A12" s="15"/>
      <c r="B12" s="43" t="s">
        <v>251</v>
      </c>
      <c r="C12" s="101">
        <v>774</v>
      </c>
      <c r="E12" s="101">
        <v>585</v>
      </c>
      <c r="G12" s="101">
        <v>189</v>
      </c>
      <c r="H12" s="102">
        <v>0.32300000000000001</v>
      </c>
    </row>
    <row r="13" spans="1:8" ht="15.75" thickBot="1">
      <c r="A13" s="165"/>
      <c r="B13" s="42" t="s">
        <v>252</v>
      </c>
      <c r="C13" s="99">
        <v>17327</v>
      </c>
      <c r="E13" s="99">
        <v>17408</v>
      </c>
      <c r="G13" s="99">
        <v>-81</v>
      </c>
      <c r="H13" s="100">
        <v>-5.0000000000000001E-3</v>
      </c>
    </row>
    <row r="14" spans="1:8" ht="15.75" thickBot="1">
      <c r="A14" s="15"/>
      <c r="B14" s="27" t="s">
        <v>250</v>
      </c>
      <c r="C14" s="101">
        <v>7143</v>
      </c>
      <c r="E14" s="101">
        <v>8392</v>
      </c>
      <c r="G14" s="101">
        <v>-1249</v>
      </c>
      <c r="H14" s="102">
        <v>-0.14899999999999999</v>
      </c>
    </row>
    <row r="15" spans="1:8" ht="15.75" thickBot="1">
      <c r="A15" s="15"/>
      <c r="B15" s="25" t="s">
        <v>355</v>
      </c>
      <c r="C15" s="99">
        <v>1116</v>
      </c>
      <c r="E15" s="99">
        <v>422</v>
      </c>
      <c r="G15" s="99">
        <v>693</v>
      </c>
      <c r="H15" s="100">
        <v>1.6419999999999999</v>
      </c>
    </row>
    <row r="16" spans="1:8">
      <c r="A16" s="15"/>
      <c r="B16" s="161"/>
      <c r="C16" s="162"/>
      <c r="E16" s="162"/>
      <c r="G16" s="162"/>
      <c r="H16" s="163"/>
    </row>
    <row r="17" spans="1:8" ht="15.75" thickBot="1">
      <c r="A17" s="15"/>
      <c r="B17" s="35" t="s">
        <v>255</v>
      </c>
      <c r="C17" s="99">
        <v>-928</v>
      </c>
      <c r="E17" s="99">
        <v>-945</v>
      </c>
      <c r="G17" s="99">
        <v>17</v>
      </c>
      <c r="H17" s="100">
        <v>-1.7999999999999999E-2</v>
      </c>
    </row>
    <row r="18" spans="1:8">
      <c r="B18" s="226"/>
      <c r="C18" s="20"/>
      <c r="H18" s="103"/>
    </row>
    <row r="19" spans="1:8" ht="15.75" thickBot="1">
      <c r="B19" s="35" t="s">
        <v>315</v>
      </c>
      <c r="C19" s="99">
        <v>45817</v>
      </c>
      <c r="E19" s="99">
        <v>45278</v>
      </c>
      <c r="G19" s="99">
        <v>539</v>
      </c>
      <c r="H19" s="100">
        <v>1.2E-2</v>
      </c>
    </row>
    <row r="20" spans="1:8" ht="15.75" thickBot="1">
      <c r="A20" s="15"/>
      <c r="B20" s="252" t="s">
        <v>261</v>
      </c>
      <c r="C20" s="101">
        <v>45687</v>
      </c>
      <c r="E20" s="101">
        <v>45123</v>
      </c>
      <c r="G20" s="101">
        <v>563</v>
      </c>
      <c r="H20" s="102">
        <v>1.2E-2</v>
      </c>
    </row>
    <row r="21" spans="1:8" ht="15.75" thickBot="1">
      <c r="A21" s="15"/>
      <c r="B21" s="34" t="s">
        <v>254</v>
      </c>
      <c r="C21" s="99">
        <v>130</v>
      </c>
      <c r="E21" s="99">
        <v>155</v>
      </c>
      <c r="G21" s="99">
        <v>-24</v>
      </c>
      <c r="H21" s="100">
        <v>-0.157</v>
      </c>
    </row>
    <row r="22" spans="1:8">
      <c r="A22" s="15"/>
      <c r="B22" s="155"/>
      <c r="C22" s="162"/>
      <c r="E22" s="162"/>
      <c r="G22" s="162"/>
      <c r="H22" s="163"/>
    </row>
    <row r="23" spans="1:8" ht="15.75" thickBot="1">
      <c r="A23" s="15"/>
      <c r="B23" s="35" t="s">
        <v>314</v>
      </c>
      <c r="C23" s="99"/>
      <c r="E23" s="99"/>
      <c r="G23" s="99"/>
      <c r="H23" s="100"/>
    </row>
    <row r="24" spans="1:8" ht="15.75" thickBot="1">
      <c r="A24" s="15"/>
      <c r="B24" s="37" t="s">
        <v>298</v>
      </c>
      <c r="C24" s="101">
        <v>42642</v>
      </c>
      <c r="D24" s="226"/>
      <c r="E24" s="101">
        <v>42017</v>
      </c>
      <c r="F24" s="226"/>
      <c r="G24" s="101">
        <v>625</v>
      </c>
      <c r="H24" s="102">
        <v>1.4999999999999999E-2</v>
      </c>
    </row>
    <row r="25" spans="1:8" ht="15.75" thickBot="1">
      <c r="A25" s="15"/>
      <c r="B25" s="34" t="s">
        <v>299</v>
      </c>
      <c r="C25" s="99">
        <v>2042</v>
      </c>
      <c r="D25" s="226"/>
      <c r="E25" s="99">
        <v>2290</v>
      </c>
      <c r="F25" s="226"/>
      <c r="G25" s="99">
        <v>-248</v>
      </c>
      <c r="H25" s="100">
        <v>-0.108</v>
      </c>
    </row>
    <row r="26" spans="1:8" ht="15.75" thickBot="1">
      <c r="A26" s="15"/>
      <c r="B26" s="37" t="s">
        <v>300</v>
      </c>
      <c r="C26" s="101">
        <v>1133</v>
      </c>
      <c r="D26" s="226"/>
      <c r="E26" s="101">
        <v>971</v>
      </c>
      <c r="F26" s="226"/>
      <c r="G26" s="101">
        <v>162</v>
      </c>
      <c r="H26" s="102">
        <v>0.16700000000000001</v>
      </c>
    </row>
    <row r="27" spans="1:8">
      <c r="A27" s="15"/>
      <c r="B27" s="161"/>
      <c r="C27" s="162"/>
      <c r="E27" s="162"/>
      <c r="G27" s="162"/>
      <c r="H27" s="163"/>
    </row>
    <row r="28" spans="1:8" ht="15.75" thickBot="1">
      <c r="A28" s="15"/>
      <c r="B28" s="35" t="s">
        <v>301</v>
      </c>
      <c r="C28" s="162"/>
      <c r="E28" s="162"/>
      <c r="G28" s="162"/>
      <c r="H28" s="163"/>
    </row>
    <row r="29" spans="1:8" ht="15.75" thickBot="1">
      <c r="A29" s="15"/>
      <c r="B29" s="37" t="s">
        <v>298</v>
      </c>
      <c r="C29" s="264">
        <v>181</v>
      </c>
      <c r="D29" s="226"/>
      <c r="E29" s="264">
        <v>155</v>
      </c>
      <c r="F29" s="226"/>
      <c r="G29" s="264">
        <v>26</v>
      </c>
      <c r="H29" s="265">
        <v>0.16900000000000001</v>
      </c>
    </row>
    <row r="30" spans="1:8" ht="15.75" thickBot="1">
      <c r="A30" s="15"/>
      <c r="B30" s="34" t="s">
        <v>299</v>
      </c>
      <c r="C30" s="99">
        <v>93</v>
      </c>
      <c r="E30" s="99">
        <v>107</v>
      </c>
      <c r="G30" s="99">
        <v>-14</v>
      </c>
      <c r="H30" s="100">
        <v>-0.13</v>
      </c>
    </row>
    <row r="31" spans="1:8" ht="15.75" thickBot="1">
      <c r="A31" s="15"/>
      <c r="B31" s="37" t="s">
        <v>300</v>
      </c>
      <c r="C31" s="101">
        <v>534</v>
      </c>
      <c r="E31" s="101">
        <v>531</v>
      </c>
      <c r="G31" s="101">
        <v>3</v>
      </c>
      <c r="H31" s="102">
        <v>6.0000000000000001E-3</v>
      </c>
    </row>
    <row r="32" spans="1:8">
      <c r="A32" s="15"/>
      <c r="B32" s="155"/>
      <c r="C32" s="162"/>
      <c r="E32" s="162"/>
      <c r="G32" s="162"/>
      <c r="H32" s="163"/>
    </row>
    <row r="33" spans="1:8" ht="15.75" thickBot="1">
      <c r="A33" s="15"/>
      <c r="B33" s="35" t="s">
        <v>260</v>
      </c>
      <c r="C33" s="99">
        <v>44554</v>
      </c>
      <c r="E33" s="99">
        <v>44152</v>
      </c>
      <c r="G33" s="99">
        <v>401</v>
      </c>
      <c r="H33" s="100">
        <v>8.9999999999999993E-3</v>
      </c>
    </row>
    <row r="35" spans="1:8">
      <c r="B35" s="44" t="s">
        <v>316</v>
      </c>
    </row>
    <row r="36" spans="1:8">
      <c r="B36" s="190" t="s">
        <v>127</v>
      </c>
    </row>
    <row r="37" spans="1:8">
      <c r="C37"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2024-04-29T07:10:25Z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