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1.09 Resultados septiembre 2021\21.09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<sst xmlns="http://schemas.openxmlformats.org/spreadsheetml/2006/main" count="645" uniqueCount="385">
  <si>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</si>
  <si>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</si>
  <si>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</si>
  <si>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</si>
  <si>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</si>
  <si>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</si>
  <si>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</si>
  <si>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</si>
  <si>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</si>
  <si>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</si>
  <si>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</si>
  <si>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</si>
  <si>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</si>
  <si>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</si>
  <si>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</si>
  <si>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</si>
  <si>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</si>
  <si>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</si>
  <si>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</si>
  <si>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</si>
  <si>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</si>
  <si>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</si>
  <si>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</si>
  <si>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</si>
  <si>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</si>
  <si>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</si>
  <si>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</si>
  <si>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</si>
  <si>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</si>
  <si>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</si>
  <si>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</si>
  <si>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</si>
  <si>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</si>
  <si>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</si>
  <si>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</si>
  <si>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</si>
  <si>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</si>
  <si>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</si>
  <si>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</si>
  <si>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</si>
  <si>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</si>
  <si>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</si>
  <si>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</si>
  <si>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</si>
  <si>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</si>
  <si>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</si>
  <si>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</si>
  <si>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</si>
  <si>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</si>
  <si>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</si>
  <si>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</si>
  <si>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</si>
  <si>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</si>
  <si>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</si>
  <si>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</si>
  <si>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</si>
  <si>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</si>
  <si>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</si>
  <si>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</si>
  <si>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</si>
  <si>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</si>
  <si>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</si>
  <si>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</si>
  <si>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</si>
  <si>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</si>
  <si>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</si>
  <si>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</si>
  <si>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</si>
  <si>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</si>
  <si>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</si>
  <si>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</si>
  <si>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</si>
  <si>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</si>
  <si>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</si>
  <si>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</si>
  <si>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</si>
  <si>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</si>
  <si>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</si>
  <si>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</si>
  <si>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</si>
  <si>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</si>
  <si>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</si>
  <si>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</si>
  <si>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</si>
  <si>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</si>
  <si>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</si>
  <si>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</si>
  <si>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</si>
  <si>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</si>
  <si>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</si>
  <si>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</si>
  <si>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</si>
  <si>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</si>
  <si>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</si>
  <si>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</si>
  <si>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</si>
  <si>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</si>
  <si>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</si>
  <si>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</si>
  <si>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</si>
  <si>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</si>
  <si>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</si>
  <si>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</si>
  <si>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</si>
  <si>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</si>
  <si>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</si>
  <si>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</si>
  <si>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</si>
  <si>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</si>
  <si>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</si>
  <si>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</si>
  <si>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</si>
  <si>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</si>
  <si>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</si>
  <si>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</si>
  <si>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</si>
  <si>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</si>
  <si>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</si>
  <si>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</si>
  <si>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</si>
  <si>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</si>
  <si>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</si>
  <si>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</si>
  <si>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</si>
  <si>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</si>
  <si>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</si>
  <si>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</si>
  <si>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</si>
  <si>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</si>
  <si>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</si>
  <si>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</si>
  <si>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</si>
  <si>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</si>
  <si>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</si>
  <si>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</si>
  <si>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</si>
  <si>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</si>
  <si>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</si>
  <si>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</si>
  <si>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</si>
  <si>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</si>
  <si>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</si>
  <si>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</si>
  <si>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</si>
  <si>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</si>
  <si>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</si>
  <si>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</si>
  <si>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</si>
  <si>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</si>
  <si>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</si>
  <si>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</si>
  <si>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</si>
  <si>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</si>
  <si>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</si>
  <si>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</si>
  <si>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</si>
  <si>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</si>
  <si>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</si>
  <si>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</si>
  <si>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</si>
  <si>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</si>
  <si>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</si>
  <si>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</si>
  <si>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</si>
  <si>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</si>
  <si>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</si>
  <si>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</si>
  <si>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</si>
  <si>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</si>
  <si>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</si>
  <si>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</si>
  <si>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</si>
  <si>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</si>
  <si>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</si>
  <si>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</si>
  <si>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</si>
  <si>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</si>
  <si>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</si>
  <si>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</si>
  <si>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</si>
  <si>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</si>
  <si>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</si>
  <si>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</si>
  <si>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</si>
  <si>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</si>
  <si>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</si>
  <si>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</si>
  <si>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</si>
  <si>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</si>
  <si>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</si>
  <si>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</si>
  <si>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</si>
  <si>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</si>
  <si>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</si>
  <si>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</si>
  <si>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</si>
  <si>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</si>
  <si>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</si>
  <si>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</si>
  <si>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</si>
  <si>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</si>
  <si>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</si>
  <si>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</si>
  <si>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</si>
  <si>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</si>
  <si>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</si>
  <si>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</si>
  <si>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</si>
  <si>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</si>
  <si>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</si>
  <si>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</si>
  <si>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</si>
  <si>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</si>
  <si>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</si>
  <si>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</si>
  <si>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</si>
  <si>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</si>
  <si>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</si>
  <si>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</si>
  <si>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</si>
  <si>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</si>
  <si>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</si>
  <si>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</si>
  <si>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</si>
  <si>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</si>
  <si>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</si>
  <si>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</si>
  <si>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</si>
  <si>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</si>
  <si>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</si>
  <si>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</si>
  <si>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</si>
  <si>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</si>
  <si>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</si>
  <si>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</si>
  <si>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</si>
  <si>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</si>
  <si>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</si>
  <si>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</si>
  <si>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</si>
  <si>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</si>
  <si>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</si>
  <si>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</si>
  <si>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</si>
  <si>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</si>
  <si>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</si>
  <si>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</si>
  <si>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</si>
  <si>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</si>
  <si>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</si>
  <si>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</si>
  <si>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</si>
  <si>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</si>
  <si>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</si>
  <si>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</si>
  <si>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</si>
  <si>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</si>
  <si>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</si>
  <si>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</si>
  <si>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</si>
  <si>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</si>
  <si>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</si>
  <si>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</si>
  <si>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</si>
  <si>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</si>
  <si>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</si>
  <si>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</si>
  <si>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</si>
  <si>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</si>
  <si>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</si>
  <si>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</si>
  <si>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</si>
  <si>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</si>
  <si>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</si>
  <si>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</si>
  <si>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</si>
  <si>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</si>
  <si>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</si>
  <si>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</si>
  <si>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</si>
  <si>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</si>
  <si>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</si>
  <si>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</si>
  <si>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</si>
  <si>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</si>
  <si>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</si>
  <si>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</si>
  <si>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</si>
  <si>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</si>
  <si>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</si>
  <si>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</si>
  <si>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</si>
  <si>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</si>
  <si>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</si>
  <si>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</si>
  <si>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</si>
  <si>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</si>
  <si>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</si>
  <si>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</si>
  <si>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</si>
  <si>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</si>
  <si>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</si>
  <si>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</si>
  <si>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</si>
  <si>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</si>
  <si>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</si>
  <si>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</si>
  <si>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</si>
  <si>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</si>
  <si>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</si>
  <si>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</si>
  <si>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</si>
  <si>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</si>
  <si>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</si>
  <si>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</si>
  <si>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</si>
  <si>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</si>
  <si>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</si>
  <si>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</si>
  <si>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</si>
  <si>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</si>
  <si>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</si>
  <si>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</si>
  <si>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</si>
  <si>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</si>
  <si>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</si>
  <si>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</si>
  <si>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</si>
  <si>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</si>
  <si>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</si>
  <si>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</si>
  <si>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</si>
  <si>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</si>
  <si>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</si>
  <si>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</si>
  <si>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</si>
  <si>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</si>
  <si>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</si>
  <si>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</si>
  <si>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</si>
  <si>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</si>
  <si>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</si>
  <si>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</si>
  <si>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</si>
  <si>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</si>
  <si>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</si>
  <si>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</si>
  <si>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</si>
  <si>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</si>
  <si>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</si>
  <si>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</si>
  <si>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</si>
  <si>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</si>
  <si>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</si>
  <si>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</si>
  <si>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</si>
  <si>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</si>
  <si>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</si>
  <si>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</si>
  <si>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</si>
  <si>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</si>
  <si>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</si>
  <si>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</si>
  <si>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</si>
  <si>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</si>
  <si>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</si>
  <si>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</si>
  <si>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</si>
  <si>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</si>
  <si>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</si>
  <si>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</si>
  <si>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</si>
  <si>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</si>
  <si>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</si>
  <si>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</si>
  <si>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</si>
  <si>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</si>
  <si>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</si>
  <si>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</si>
  <si>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</si>
  <si>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</si>
  <si>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</si>
  <si>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</si>
  <si>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30-09-2020 (*)</t>
  </si>
  <si>
    <t>*Corresponds to one-off activities on loans and advances to customers: Reverse repurchase agreements, guarantees given, advance to Social Security due to extra payment (only in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</si>
</sst>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C0A]mmmm/yy;@"/>
    <numFmt numFmtId="165" formatCode="#,##0_);\(#,##0\);\ &quot; - &quot;"/>
    <numFmt numFmtId="166" formatCode="#,##0;\(#,##0\);\ &quot; - &quot;"/>
    <numFmt numFmtId="167" formatCode="#,##0;\(#,##0\);\-"/>
    <numFmt numFmtId="168" formatCode="#,##0.0;\(#,##0.0\);\-"/>
    <numFmt numFmtId="169" formatCode="0.0%"/>
    <numFmt numFmtId="170" formatCode="_-* #,##0\ _€_-;\-* #,##0\ _€_-;_-* &quot;-&quot;??\ _€_-;_-@_-"/>
    <numFmt numFmtId="171" formatCode="_-* #,##0.0\ _€_-;\-* #,##0.0\ _€_-;_-* &quot;-&quot;??\ _€_-;_-@_-"/>
    <numFmt numFmtId="172"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0">
    <xf numFmtId="0" fontId="0" fillId="0" borderId="0" xfId="0"/>
    <xf numFmtId="164"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6"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69" fontId="0" fillId="0" borderId="0" xfId="0" applyNumberFormat="1"/>
    <xf numFmtId="170" fontId="0" fillId="0" borderId="0" xfId="0" applyNumberFormat="1"/>
    <xf numFmtId="0" fontId="0" fillId="2" borderId="0" xfId="0" applyFill="1" applyAlignment="1">
      <alignment horizontal="left" indent="2"/>
    </xf>
    <xf numFmtId="169"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0"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0" fontId="18" fillId="10" borderId="6" xfId="1" applyNumberFormat="1" applyFont="1" applyFill="1" applyBorder="1" applyAlignment="1">
      <alignment horizontal="right" vertical="center"/>
    </xf>
    <xf numFmtId="0" fontId="19" fillId="0" borderId="0" xfId="0" applyFont="1" applyAlignment="1">
      <alignment vertical="top"/>
    </xf>
    <xf numFmtId="169" fontId="18" fillId="10" borderId="6" xfId="2" applyNumberFormat="1" applyFont="1" applyFill="1" applyBorder="1" applyAlignment="1">
      <alignment horizontal="right" vertical="center"/>
    </xf>
    <xf numFmtId="169"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1"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8" fontId="27" fillId="2" borderId="7"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9"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8" fontId="28" fillId="2" borderId="0" xfId="0" applyNumberFormat="1" applyFont="1" applyFill="1" applyBorder="1" applyAlignment="1">
      <alignment horizontal="right" vertical="center" wrapText="1"/>
    </xf>
    <xf numFmtId="168" fontId="27" fillId="6" borderId="7" xfId="0" applyNumberFormat="1" applyFont="1" applyFill="1" applyBorder="1" applyAlignment="1">
      <alignment horizontal="right" vertical="center"/>
    </xf>
    <xf numFmtId="169"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8"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8"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8" fontId="28" fillId="2" borderId="10" xfId="0" applyNumberFormat="1" applyFont="1" applyFill="1" applyBorder="1" applyAlignment="1">
      <alignment horizontal="right" vertical="center"/>
    </xf>
    <xf numFmtId="169"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1" fontId="33" fillId="0" borderId="0" xfId="1" applyNumberFormat="1" applyFont="1"/>
    <xf numFmtId="0" fontId="7" fillId="0" borderId="0" xfId="5" applyBorder="1" applyAlignment="1"/>
    <xf numFmtId="170" fontId="18" fillId="9" borderId="6" xfId="1" applyNumberFormat="1" applyFont="1" applyFill="1" applyBorder="1" applyAlignment="1">
      <alignment vertical="center"/>
    </xf>
    <xf numFmtId="169" fontId="18" fillId="9" borderId="6" xfId="2" applyNumberFormat="1" applyFont="1" applyFill="1" applyBorder="1" applyAlignment="1">
      <alignment vertical="center"/>
    </xf>
    <xf numFmtId="170" fontId="18" fillId="10" borderId="6" xfId="1" applyNumberFormat="1" applyFont="1" applyFill="1" applyBorder="1" applyAlignment="1">
      <alignment vertical="center"/>
    </xf>
    <xf numFmtId="169" fontId="18" fillId="10" borderId="6" xfId="2" applyNumberFormat="1" applyFont="1" applyFill="1" applyBorder="1" applyAlignment="1">
      <alignment vertical="center"/>
    </xf>
    <xf numFmtId="169"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5" fontId="46" fillId="0" borderId="0" xfId="0" applyNumberFormat="1" applyFont="1" applyFill="1" applyBorder="1" applyAlignment="1">
      <alignment horizontal="left"/>
    </xf>
    <xf numFmtId="169"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69"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8" fontId="28" fillId="5" borderId="14" xfId="0" applyNumberFormat="1" applyFont="1" applyFill="1" applyBorder="1" applyAlignment="1">
      <alignment horizontal="right" vertical="center" wrapText="1"/>
    </xf>
    <xf numFmtId="168"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8" fontId="27" fillId="2" borderId="12" xfId="0" applyNumberFormat="1" applyFont="1" applyFill="1" applyBorder="1" applyAlignment="1">
      <alignment horizontal="right" vertical="center"/>
    </xf>
    <xf numFmtId="169" fontId="27" fillId="2" borderId="12" xfId="2" applyNumberFormat="1" applyFont="1" applyFill="1" applyBorder="1" applyAlignment="1">
      <alignment horizontal="right" vertical="center"/>
    </xf>
    <xf numFmtId="169" fontId="28" fillId="5" borderId="14" xfId="2" applyNumberFormat="1" applyFont="1" applyFill="1" applyBorder="1" applyAlignment="1">
      <alignment horizontal="right" vertical="center" wrapText="1"/>
    </xf>
    <xf numFmtId="169" fontId="27" fillId="2" borderId="13" xfId="2" applyNumberFormat="1" applyFont="1" applyFill="1" applyBorder="1" applyAlignment="1">
      <alignment horizontal="right" vertical="center"/>
    </xf>
    <xf numFmtId="168"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8" fontId="28" fillId="5" borderId="14" xfId="0" applyNumberFormat="1" applyFont="1" applyFill="1" applyBorder="1" applyAlignment="1">
      <alignment horizontal="right" vertical="center"/>
    </xf>
    <xf numFmtId="169"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8" fontId="27" fillId="2" borderId="5" xfId="0" applyNumberFormat="1" applyFont="1" applyFill="1" applyBorder="1" applyAlignment="1">
      <alignment horizontal="right" vertical="center"/>
    </xf>
    <xf numFmtId="169" fontId="27" fillId="2" borderId="5" xfId="2" applyNumberFormat="1" applyFont="1" applyFill="1" applyBorder="1" applyAlignment="1">
      <alignment horizontal="right" vertical="center"/>
    </xf>
    <xf numFmtId="170"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69"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0" fontId="27" fillId="0" borderId="6" xfId="1" applyNumberFormat="1" applyFont="1" applyFill="1" applyBorder="1" applyAlignment="1">
      <alignment horizontal="left" vertical="center"/>
    </xf>
    <xf numFmtId="169"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69"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69"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69" fontId="18" fillId="9" borderId="0" xfId="2" applyNumberFormat="1" applyFont="1" applyFill="1" applyBorder="1" applyAlignment="1">
      <alignment horizontal="right" vertical="center"/>
    </xf>
    <xf numFmtId="170"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1" fontId="33" fillId="0" borderId="0" xfId="1" applyNumberFormat="1" applyFont="1" applyFill="1"/>
    <xf numFmtId="0" fontId="18" fillId="9" borderId="0" xfId="0" applyFont="1" applyFill="1" applyBorder="1" applyAlignment="1">
      <alignment horizontal="left" vertical="center" indent="4"/>
    </xf>
    <xf numFmtId="170" fontId="18" fillId="9" borderId="0" xfId="1" applyNumberFormat="1" applyFont="1" applyFill="1" applyBorder="1" applyAlignment="1">
      <alignment vertical="center"/>
    </xf>
    <xf numFmtId="169" fontId="18" fillId="9" borderId="0" xfId="2" applyNumberFormat="1" applyFont="1" applyFill="1" applyBorder="1" applyAlignment="1">
      <alignment vertical="center"/>
    </xf>
    <xf numFmtId="0" fontId="0" fillId="0" borderId="0" xfId="0" applyBorder="1" applyAlignment="1"/>
    <xf numFmtId="169" fontId="33" fillId="0" borderId="0" xfId="0" applyNumberFormat="1" applyFont="1"/>
    <xf numFmtId="0" fontId="20" fillId="0" borderId="0" xfId="0" applyFont="1" applyAlignment="1">
      <alignment horizontal="left" vertical="center" readingOrder="1"/>
    </xf>
    <xf numFmtId="17" fontId="0" fillId="0" borderId="0" xfId="0" applyNumberFormat="1"/>
    <xf numFmtId="168" fontId="28" fillId="9" borderId="0" xfId="0" applyNumberFormat="1" applyFont="1" applyFill="1" applyBorder="1" applyAlignment="1">
      <alignment horizontal="right" vertical="center" wrapText="1"/>
    </xf>
    <xf numFmtId="167" fontId="27" fillId="2" borderId="12" xfId="0" applyNumberFormat="1" applyFont="1" applyFill="1" applyBorder="1" applyAlignment="1">
      <alignment horizontal="right" vertical="center"/>
    </xf>
    <xf numFmtId="167" fontId="27" fillId="2" borderId="0" xfId="0" applyNumberFormat="1" applyFont="1" applyFill="1" applyBorder="1" applyAlignment="1">
      <alignment horizontal="right" vertical="center"/>
    </xf>
    <xf numFmtId="169" fontId="27" fillId="2" borderId="18" xfId="2" applyNumberFormat="1" applyFont="1" applyFill="1" applyBorder="1" applyAlignment="1">
      <alignment horizontal="right" vertical="center"/>
    </xf>
    <xf numFmtId="167" fontId="27" fillId="2" borderId="7" xfId="0" applyNumberFormat="1" applyFont="1" applyFill="1" applyBorder="1" applyAlignment="1">
      <alignment horizontal="right" vertical="center"/>
    </xf>
    <xf numFmtId="167" fontId="27" fillId="2" borderId="9" xfId="0" applyNumberFormat="1" applyFont="1" applyFill="1" applyBorder="1" applyAlignment="1">
      <alignment horizontal="right" vertical="center"/>
    </xf>
    <xf numFmtId="169" fontId="27" fillId="2" borderId="9" xfId="2"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67" fontId="27" fillId="6" borderId="9" xfId="0" applyNumberFormat="1" applyFont="1" applyFill="1" applyBorder="1" applyAlignment="1">
      <alignment horizontal="right" vertical="center"/>
    </xf>
    <xf numFmtId="169" fontId="27" fillId="6" borderId="9" xfId="2" applyNumberFormat="1" applyFont="1" applyFill="1" applyBorder="1" applyAlignment="1">
      <alignment horizontal="right" vertical="center"/>
    </xf>
    <xf numFmtId="167" fontId="41" fillId="4" borderId="11" xfId="0" applyNumberFormat="1" applyFont="1" applyFill="1" applyBorder="1" applyAlignment="1">
      <alignment horizontal="right" vertical="center"/>
    </xf>
    <xf numFmtId="167" fontId="41" fillId="2" borderId="0" xfId="0" applyNumberFormat="1" applyFont="1" applyFill="1" applyBorder="1" applyAlignment="1">
      <alignment horizontal="right" vertical="center"/>
    </xf>
    <xf numFmtId="167" fontId="27" fillId="2" borderId="13" xfId="0" applyNumberFormat="1" applyFont="1" applyFill="1" applyBorder="1" applyAlignment="1">
      <alignment horizontal="right" vertical="center"/>
    </xf>
    <xf numFmtId="169" fontId="27" fillId="2" borderId="15" xfId="2" applyNumberFormat="1" applyFont="1" applyFill="1" applyBorder="1" applyAlignment="1">
      <alignment horizontal="right" vertical="center"/>
    </xf>
    <xf numFmtId="167" fontId="41" fillId="2" borderId="12" xfId="0" applyNumberFormat="1" applyFont="1" applyFill="1" applyBorder="1" applyAlignment="1">
      <alignment horizontal="right" vertical="center"/>
    </xf>
    <xf numFmtId="169" fontId="41" fillId="2" borderId="18" xfId="2" applyNumberFormat="1" applyFont="1" applyFill="1" applyBorder="1" applyAlignment="1">
      <alignment horizontal="right" vertical="center"/>
    </xf>
    <xf numFmtId="167" fontId="27" fillId="5" borderId="11" xfId="0" applyNumberFormat="1" applyFont="1" applyFill="1" applyBorder="1" applyAlignment="1">
      <alignment horizontal="right" vertical="center"/>
    </xf>
    <xf numFmtId="167" fontId="27" fillId="5" borderId="14" xfId="0" applyNumberFormat="1" applyFont="1" applyFill="1" applyBorder="1" applyAlignment="1">
      <alignment horizontal="right" vertical="center"/>
    </xf>
    <xf numFmtId="169" fontId="27" fillId="5" borderId="17" xfId="2" applyNumberFormat="1" applyFont="1" applyFill="1" applyBorder="1" applyAlignment="1">
      <alignment horizontal="right" vertical="center"/>
    </xf>
    <xf numFmtId="169" fontId="41" fillId="2" borderId="15" xfId="2" applyNumberFormat="1" applyFont="1" applyFill="1" applyBorder="1" applyAlignment="1">
      <alignment horizontal="right" vertical="center"/>
    </xf>
    <xf numFmtId="170"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69"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69" fontId="18" fillId="2" borderId="6" xfId="2" applyNumberFormat="1" applyFont="1" applyFill="1" applyBorder="1" applyAlignment="1">
      <alignment horizontal="right" vertical="center"/>
    </xf>
    <xf numFmtId="170" fontId="18" fillId="2" borderId="6" xfId="1"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1" fontId="33" fillId="2" borderId="0" xfId="1" applyNumberFormat="1" applyFont="1" applyFill="1"/>
    <xf numFmtId="10" fontId="18" fillId="2" borderId="6" xfId="2" applyNumberFormat="1" applyFont="1" applyFill="1" applyBorder="1" applyAlignment="1">
      <alignment horizontal="right" vertical="center"/>
    </xf>
    <xf numFmtId="167"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0"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5"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7"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0" fontId="0" fillId="0" borderId="0" xfId="0" applyNumberFormat="1" applyAlignment="1">
      <alignment horizontal="right"/>
    </xf>
    <xf numFmtId="172"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0"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7" fontId="27" fillId="2" borderId="14" xfId="0" applyNumberFormat="1" applyFont="1" applyFill="1" applyBorder="1" applyAlignment="1">
      <alignment horizontal="right" vertical="center"/>
    </xf>
    <xf numFmtId="167" fontId="27" fillId="2" borderId="16" xfId="0" applyNumberFormat="1" applyFont="1" applyFill="1" applyBorder="1" applyAlignment="1">
      <alignment horizontal="right" vertical="center"/>
    </xf>
    <xf numFmtId="169" fontId="27" fillId="2" borderId="16" xfId="2" applyNumberFormat="1" applyFont="1" applyFill="1" applyBorder="1" applyAlignment="1">
      <alignment horizontal="right" vertical="center"/>
    </xf>
    <xf numFmtId="170"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69"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0" fontId="34" fillId="10" borderId="0" xfId="1" applyNumberFormat="1" applyFont="1" applyFill="1" applyBorder="1" applyAlignment="1">
      <alignment horizontal="right" vertical="center"/>
    </xf>
    <xf numFmtId="0" fontId="61" fillId="0" borderId="0" xfId="0" applyFont="1" applyBorder="1" applyAlignment="1">
      <alignment horizontal="right"/>
    </xf>
    <xf numFmtId="169"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69" fontId="27" fillId="0" borderId="0" xfId="0" applyNumberFormat="1" applyFont="1"/>
    <xf numFmtId="169" fontId="0" fillId="0" borderId="0" xfId="0" applyNumberFormat="1" applyBorder="1"/>
    <xf numFmtId="9" fontId="27" fillId="2" borderId="13" xfId="2" applyFont="1" applyFill="1" applyBorder="1" applyAlignment="1">
      <alignment horizontal="right" vertical="center"/>
    </xf>
    <xf numFmtId="169" fontId="41" fillId="4" borderId="24" xfId="2" applyNumberFormat="1" applyFont="1" applyFill="1" applyBorder="1" applyAlignment="1">
      <alignment horizontal="right" vertical="center"/>
    </xf>
    <xf numFmtId="169" fontId="41" fillId="4" borderId="25" xfId="2" applyNumberFormat="1" applyFont="1" applyFill="1" applyBorder="1" applyAlignment="1">
      <alignment horizontal="right" vertical="center"/>
    </xf>
    <xf numFmtId="167" fontId="41" fillId="2" borderId="26" xfId="0" applyNumberFormat="1" applyFont="1" applyFill="1" applyBorder="1" applyAlignment="1">
      <alignment horizontal="right" vertical="center"/>
    </xf>
    <xf numFmtId="169" fontId="27" fillId="5" borderId="24" xfId="2" applyNumberFormat="1" applyFont="1" applyFill="1" applyBorder="1" applyAlignment="1">
      <alignment horizontal="right" vertical="center"/>
    </xf>
    <xf numFmtId="170" fontId="18" fillId="10" borderId="27" xfId="1" applyNumberFormat="1" applyFont="1" applyFill="1" applyBorder="1" applyAlignment="1">
      <alignment vertical="center"/>
    </xf>
    <xf numFmtId="169"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4.25"/>
  <cols>
    <col min="3" max="3" width="35.3984375" bestFit="1" customWidth="1"/>
  </cols>
  <sheetData>
    <row r="1" spans="1:11">
      <c r="A1" s="63"/>
      <c r="B1" s="63"/>
      <c r="C1" s="63"/>
      <c r="D1" s="63"/>
      <c r="E1" s="63"/>
      <c r="F1" s="63"/>
      <c r="G1" s="63"/>
      <c r="H1" s="63"/>
      <c r="I1" s="63"/>
      <c r="J1" s="63"/>
      <c r="K1" s="63"/>
    </row>
    <row r="2" spans="1:11">
      <c r="A2" s="63"/>
      <c r="B2" s="63"/>
      <c r="C2" s="208" t="s">
        <v>102</v>
      </c>
      <c r="D2" s="63"/>
      <c r="E2" s="63"/>
      <c r="F2" s="63"/>
      <c r="G2" s="63"/>
      <c r="H2" s="63"/>
      <c r="I2" s="63"/>
      <c r="J2" s="63"/>
      <c r="K2" s="63"/>
    </row>
    <row r="3" spans="1:11">
      <c r="A3" s="63"/>
      <c r="B3" s="63"/>
      <c r="C3" s="63"/>
      <c r="D3" s="63"/>
      <c r="E3" s="63"/>
      <c r="F3" s="63"/>
      <c r="G3" s="63"/>
      <c r="H3" s="63"/>
      <c r="I3" s="63"/>
      <c r="J3" s="63"/>
      <c r="K3" s="63"/>
    </row>
    <row r="4" spans="1:11">
      <c r="A4" s="63"/>
      <c r="B4" s="210"/>
      <c r="C4" s="209" t="s">
        <v>103</v>
      </c>
      <c r="D4" s="63"/>
      <c r="E4" s="63"/>
      <c r="F4" s="63"/>
      <c r="G4" s="63"/>
      <c r="H4" s="63"/>
      <c r="I4" s="63"/>
      <c r="J4" s="63"/>
      <c r="K4" s="63"/>
    </row>
    <row r="5" spans="1:11">
      <c r="A5" s="63"/>
      <c r="B5" s="210"/>
      <c r="C5" s="209" t="s">
        <v>104</v>
      </c>
      <c r="D5" s="63"/>
      <c r="E5" s="63"/>
      <c r="F5" s="63"/>
      <c r="G5" s="63"/>
      <c r="H5" s="63"/>
      <c r="I5" s="63"/>
      <c r="J5" s="63"/>
      <c r="K5" s="63"/>
    </row>
    <row r="6" spans="1:11">
      <c r="A6" s="63"/>
      <c r="B6" s="210"/>
      <c r="C6" s="209" t="s">
        <v>105</v>
      </c>
      <c r="D6" s="63"/>
      <c r="E6" s="63"/>
      <c r="F6" s="63"/>
      <c r="G6" s="63"/>
      <c r="H6" s="63"/>
      <c r="I6" s="63"/>
      <c r="J6" s="63"/>
      <c r="K6" s="63"/>
    </row>
    <row r="7" spans="1:11">
      <c r="A7" s="63"/>
      <c r="B7" s="210"/>
      <c r="C7" s="209" t="s">
        <v>106</v>
      </c>
      <c r="D7" s="63"/>
      <c r="E7" s="63"/>
      <c r="F7" s="63"/>
      <c r="G7" s="63"/>
      <c r="H7" s="63"/>
      <c r="I7" s="63"/>
      <c r="J7" s="63"/>
      <c r="K7" s="63"/>
    </row>
    <row r="8" spans="1:11">
      <c r="A8" s="63"/>
      <c r="B8" s="210"/>
      <c r="C8" s="209" t="s">
        <v>107</v>
      </c>
      <c r="D8" s="63"/>
      <c r="E8" s="63"/>
      <c r="F8" s="63"/>
      <c r="G8" s="63"/>
      <c r="H8" s="63"/>
      <c r="I8" s="63"/>
      <c r="J8" s="63"/>
      <c r="K8" s="63"/>
    </row>
    <row r="9" spans="1:11">
      <c r="A9" s="63"/>
      <c r="B9" s="210"/>
      <c r="C9" s="209" t="s">
        <v>108</v>
      </c>
      <c r="D9" s="63"/>
      <c r="E9" s="63"/>
      <c r="F9" s="63"/>
      <c r="G9" s="63"/>
      <c r="H9" s="63"/>
      <c r="I9" s="63"/>
      <c r="J9" s="63"/>
      <c r="K9" s="63"/>
    </row>
    <row r="10" spans="1:11">
      <c r="A10" s="63"/>
      <c r="B10" s="210"/>
      <c r="C10" s="209" t="s">
        <v>109</v>
      </c>
      <c r="D10" s="63"/>
      <c r="E10" s="63"/>
      <c r="F10" s="63"/>
      <c r="G10" s="63"/>
      <c r="H10" s="63"/>
      <c r="I10" s="63"/>
      <c r="J10" s="63"/>
      <c r="K10" s="63"/>
    </row>
    <row r="11" spans="1:11">
      <c r="A11" s="63"/>
      <c r="B11" s="210"/>
      <c r="C11" s="209" t="s">
        <v>110</v>
      </c>
      <c r="D11" s="63"/>
      <c r="E11" s="211" t="s">
        <v>98</v>
      </c>
      <c r="F11" s="63"/>
      <c r="G11" s="63"/>
      <c r="H11" s="63"/>
      <c r="I11" s="63"/>
      <c r="J11" s="63"/>
      <c r="K11" s="63"/>
    </row>
    <row r="12" spans="1:11">
      <c r="A12" s="63"/>
      <c r="B12" s="210"/>
      <c r="C12" s="209" t="s">
        <v>111</v>
      </c>
      <c r="D12" s="63"/>
      <c r="E12" s="212" t="s">
        <v>99</v>
      </c>
      <c r="F12" s="63"/>
      <c r="G12" s="63"/>
      <c r="H12" s="63"/>
      <c r="I12" s="63"/>
      <c r="J12" s="63"/>
      <c r="K12" s="63"/>
    </row>
    <row r="13" spans="1:11">
      <c r="A13" s="63"/>
      <c r="B13" s="210"/>
      <c r="C13" s="209" t="s">
        <v>112</v>
      </c>
      <c r="D13" s="63"/>
      <c r="E13" s="213" t="s">
        <v>100</v>
      </c>
      <c r="F13" s="63"/>
      <c r="G13" s="63"/>
      <c r="H13" s="63"/>
      <c r="I13" s="63"/>
      <c r="J13" s="63"/>
      <c r="K13" s="63"/>
    </row>
    <row r="14" spans="1:11">
      <c r="A14" s="63"/>
      <c r="B14" s="210"/>
      <c r="C14" s="209" t="s">
        <v>113</v>
      </c>
      <c r="D14" s="63"/>
      <c r="E14" s="63"/>
      <c r="F14" s="63"/>
      <c r="G14" s="63"/>
      <c r="H14" s="63"/>
      <c r="I14" s="63"/>
      <c r="J14" s="63"/>
      <c r="K14" s="63"/>
    </row>
    <row r="15" spans="1:11">
      <c r="A15" s="63"/>
      <c r="B15" s="210"/>
      <c r="C15" s="209" t="s">
        <v>114</v>
      </c>
      <c r="D15" s="63"/>
      <c r="E15" s="63"/>
      <c r="F15" s="63"/>
      <c r="G15" s="63"/>
      <c r="H15" s="63"/>
      <c r="I15" s="63"/>
      <c r="J15" s="63"/>
      <c r="K15" s="63"/>
    </row>
    <row r="16" spans="1:11">
      <c r="A16" s="63"/>
      <c r="B16" s="63"/>
      <c r="C16" s="63"/>
      <c r="D16" s="63"/>
      <c r="E16" s="63"/>
      <c r="F16" s="63"/>
      <c r="G16" s="63"/>
      <c r="H16" s="63"/>
      <c r="I16" s="63"/>
      <c r="J16" s="63"/>
      <c r="K16" s="63"/>
    </row>
    <row r="17" spans="1:11">
      <c r="A17" s="63"/>
      <c r="B17" s="63"/>
      <c r="C17" s="209" t="s">
        <v>115</v>
      </c>
      <c r="D17" s="63"/>
      <c r="E17" s="63"/>
      <c r="F17" s="63"/>
      <c r="G17" s="63"/>
      <c r="H17" s="63"/>
      <c r="I17" s="63"/>
      <c r="J17" s="63"/>
      <c r="K17" s="63"/>
    </row>
    <row r="18" spans="1:11">
      <c r="A18" s="63"/>
      <c r="B18" s="63"/>
      <c r="C18" s="209" t="s">
        <v>101</v>
      </c>
      <c r="D18" s="63"/>
      <c r="E18" s="63"/>
      <c r="F18" s="63"/>
      <c r="G18" s="63"/>
      <c r="H18" s="63"/>
      <c r="I18" s="63"/>
      <c r="J18" s="63"/>
      <c r="K18" s="63"/>
    </row>
    <row r="19" spans="1:11">
      <c r="A19" s="63"/>
      <c r="B19" s="63"/>
      <c r="C19" s="63"/>
      <c r="D19" s="63"/>
      <c r="E19" s="63"/>
      <c r="F19" s="63"/>
      <c r="G19" s="63"/>
      <c r="H19" s="63"/>
      <c r="I19" s="63"/>
      <c r="J19" s="63"/>
      <c r="K19" s="63"/>
    </row>
    <row r="20" spans="1:11">
      <c r="A20" s="63"/>
      <c r="B20" s="63"/>
      <c r="C20" s="63"/>
      <c r="D20" s="63"/>
      <c r="E20" s="63"/>
      <c r="F20" s="63"/>
      <c r="G20" s="63"/>
      <c r="H20" s="63"/>
      <c r="I20" s="63"/>
      <c r="J20" s="63"/>
      <c r="K20" s="63"/>
    </row>
    <row r="21" spans="1:11">
      <c r="A21" s="63"/>
      <c r="B21" s="63"/>
      <c r="C21" s="63"/>
      <c r="D21" s="63"/>
      <c r="E21" s="63"/>
      <c r="F21" s="63"/>
      <c r="G21" s="63"/>
      <c r="H21" s="63"/>
      <c r="I21" s="63"/>
      <c r="J21" s="63"/>
      <c r="K21" s="63"/>
    </row>
    <row r="22" spans="1:11">
      <c r="A22" s="63"/>
      <c r="B22" s="63"/>
      <c r="C22" s="63"/>
      <c r="D22" s="63"/>
      <c r="E22" s="63"/>
      <c r="F22" s="63"/>
      <c r="G22" s="63"/>
      <c r="H22" s="63"/>
      <c r="I22" s="63"/>
      <c r="J22" s="63"/>
      <c r="K22" s="63"/>
    </row>
    <row r="23" spans="1:11">
      <c r="A23" s="63"/>
      <c r="B23" s="63"/>
      <c r="C23" s="63"/>
      <c r="D23" s="63"/>
      <c r="E23" s="63"/>
      <c r="F23" s="63"/>
      <c r="G23" s="63"/>
      <c r="H23" s="63"/>
      <c r="I23" s="63"/>
      <c r="J23" s="63"/>
      <c r="K23" s="63"/>
    </row>
    <row r="24" spans="1:11">
      <c r="A24" s="63"/>
      <c r="B24" s="63"/>
      <c r="C24" s="63"/>
      <c r="D24" s="63"/>
      <c r="E24" s="63"/>
      <c r="F24" s="63"/>
      <c r="G24" s="63"/>
      <c r="H24" s="63"/>
      <c r="I24" s="63"/>
      <c r="J24" s="63"/>
      <c r="K24" s="63"/>
    </row>
    <row r="25" spans="1:11">
      <c r="A25" s="63"/>
      <c r="B25" s="63"/>
      <c r="C25" s="63"/>
      <c r="D25" s="63"/>
      <c r="E25" s="63"/>
      <c r="F25" s="63"/>
      <c r="G25" s="63"/>
      <c r="H25" s="63"/>
      <c r="I25" s="63"/>
      <c r="J25" s="63"/>
      <c r="K25" s="63"/>
    </row>
    <row r="26" spans="1:11">
      <c r="A26" s="63"/>
      <c r="B26" s="63"/>
      <c r="C26" s="63"/>
      <c r="D26" s="63"/>
      <c r="E26" s="63"/>
      <c r="F26" s="63"/>
      <c r="G26" s="63"/>
      <c r="H26" s="63"/>
      <c r="I26" s="63"/>
      <c r="J26" s="63"/>
      <c r="K26" s="63"/>
    </row>
    <row r="27" spans="1:11">
      <c r="A27" s="63"/>
      <c r="B27" s="63"/>
      <c r="C27" s="63"/>
      <c r="D27" s="63"/>
      <c r="E27" s="63"/>
      <c r="F27" s="63"/>
      <c r="G27" s="63"/>
      <c r="H27" s="63"/>
      <c r="I27" s="63"/>
      <c r="J27" s="63"/>
      <c r="K27" s="63"/>
    </row>
    <row r="28" spans="1:11">
      <c r="C28" s="63"/>
    </row>
    <row r="29" spans="1:11">
      <c r="C29" s="63"/>
    </row>
    <row r="30" spans="1:11">
      <c r="C30" s="63"/>
    </row>
  </sheetData>
  <sheetProtection algorithmName="SHA-512" hashValue="NgG+H2KsNpYERrDQXyEMkzM9a1FyTFLUhIsXXzKqpM/+4goJI3a1i2gz4PLmsFklLhK3x8d6FWovQ/7JG2UkoQ==" saltValue="3TzTGKiWLgY4B3yRQ5Z/Jg=="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1.65"/>
  <cols>
    <col min="1" max="1" width="153.265625" style="100" customWidth="1"/>
    <col min="2" max="16384" width="11.3984375" style="100"/>
  </cols>
  <sheetData>
    <row r="1" spans="1:7" ht="129.75" customHeight="1">
      <c r="A1" s="220" t="s">
        <v>306</v>
      </c>
      <c r="G1" s="99"/>
    </row>
    <row r="2" spans="1:7" s="222" customFormat="1" ht="54" customHeight="1">
      <c r="A2" s="221" t="s">
        <v>141</v>
      </c>
    </row>
    <row r="3" spans="1:7" ht="17.25" customHeight="1">
      <c r="A3" s="223"/>
    </row>
    <row r="4" spans="1:7" s="222" customFormat="1" ht="172.5" customHeight="1">
      <c r="A4" s="221"/>
    </row>
    <row r="5" spans="1:7">
      <c r="G5" s="99"/>
    </row>
  </sheetData>
  <sheetProtection algorithmName="SHA-512" hashValue="Y63hVgUZIchl90TIlQ5DGOyYD0H6aCp1suF3pqAVPop1lYa0hBeiPMFAsh2RMy8eoJz3LGom/ih5zyVKNh1U+w==" saltValue="FhnowV69zyckMerTauCRn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2"/>
      <c r="G2" s="287" t="s">
        <v>139</v>
      </c>
      <c r="H2" s="287"/>
    </row>
    <row r="3" spans="1:8">
      <c r="B3" s="25" t="s">
        <v>116</v>
      </c>
      <c r="C3" s="248">
        <v>44469</v>
      </c>
      <c r="D3" s="8" t="s">
        <v>28</v>
      </c>
      <c r="E3" s="248">
        <v>44104</v>
      </c>
      <c r="F3" s="8" t="s">
        <v>28</v>
      </c>
      <c r="G3" s="101" t="s">
        <v>140</v>
      </c>
      <c r="H3" s="101" t="s">
        <v>29</v>
      </c>
    </row>
    <row r="4" spans="1:8">
      <c r="B4" s="151" t="s">
        <v>328</v>
      </c>
      <c r="C4" s="151"/>
      <c r="D4" s="9"/>
      <c r="E4" s="242"/>
      <c r="F4" s="9"/>
      <c r="G4" s="242"/>
      <c r="H4" s="242"/>
    </row>
    <row r="5" spans="1:8" ht="14.65" thickBot="1">
      <c r="A5" s="16"/>
      <c r="B5" s="26" t="s">
        <v>117</v>
      </c>
      <c r="C5" s="199">
        <v>73996</v>
      </c>
      <c r="D5" s="175"/>
      <c r="E5" s="199">
        <v>64452</v>
      </c>
      <c r="F5" s="154"/>
      <c r="G5" s="215">
        <v>9544</v>
      </c>
      <c r="H5" s="214">
        <v>0.14799999999999999</v>
      </c>
    </row>
    <row r="6" spans="1:8" ht="14.65" thickBot="1">
      <c r="A6" s="16"/>
      <c r="B6" s="28" t="s">
        <v>273</v>
      </c>
      <c r="C6" s="110">
        <v>44867</v>
      </c>
      <c r="D6" s="49"/>
      <c r="E6" s="110">
        <v>39363</v>
      </c>
      <c r="G6" s="29">
        <v>5504</v>
      </c>
      <c r="H6" s="31">
        <v>0.14000000000000001</v>
      </c>
    </row>
    <row r="7" spans="1:8" ht="14.65" thickBot="1">
      <c r="A7" s="16"/>
      <c r="B7" s="26" t="s">
        <v>276</v>
      </c>
      <c r="C7" s="108">
        <v>44429</v>
      </c>
      <c r="D7" s="49"/>
      <c r="E7" s="108">
        <v>38503</v>
      </c>
      <c r="G7" s="215">
        <v>5926</v>
      </c>
      <c r="H7" s="214">
        <v>0.154</v>
      </c>
    </row>
    <row r="8" spans="1:8" ht="14.65" thickBot="1">
      <c r="A8" s="16"/>
      <c r="B8" s="28" t="s">
        <v>274</v>
      </c>
      <c r="C8" s="110">
        <v>46861</v>
      </c>
      <c r="D8" s="49"/>
      <c r="E8" s="110">
        <v>40812</v>
      </c>
      <c r="G8" s="29">
        <v>6049</v>
      </c>
      <c r="H8" s="31">
        <v>0.14799999999999999</v>
      </c>
    </row>
    <row r="9" spans="1:8" ht="14.65" thickBot="1">
      <c r="A9" s="16"/>
      <c r="B9" s="26" t="s">
        <v>326</v>
      </c>
      <c r="C9" s="108">
        <v>11968</v>
      </c>
      <c r="D9" s="49"/>
      <c r="E9" s="108">
        <v>9454</v>
      </c>
      <c r="G9" s="215">
        <v>2515</v>
      </c>
      <c r="H9" s="214">
        <v>0.26600000000000001</v>
      </c>
    </row>
    <row r="10" spans="1:8" ht="14.65" thickBot="1">
      <c r="A10" s="16"/>
      <c r="B10" s="28" t="s">
        <v>118</v>
      </c>
      <c r="C10" s="110">
        <v>103697</v>
      </c>
      <c r="D10" s="49"/>
      <c r="E10" s="110">
        <v>89583</v>
      </c>
      <c r="G10" s="29">
        <v>14114</v>
      </c>
      <c r="H10" s="31">
        <v>0.158</v>
      </c>
    </row>
    <row r="11" spans="1:8" ht="14.65" thickBot="1">
      <c r="A11" s="16"/>
      <c r="B11" s="26" t="s">
        <v>339</v>
      </c>
      <c r="C11" s="108">
        <v>4654</v>
      </c>
      <c r="D11" s="49"/>
      <c r="E11" s="108">
        <v>4496</v>
      </c>
      <c r="G11" s="215">
        <v>157</v>
      </c>
      <c r="H11" s="214">
        <v>3.5000000000000003E-2</v>
      </c>
    </row>
    <row r="12" spans="1:8" ht="14.65" thickBot="1">
      <c r="A12" s="16"/>
      <c r="B12" s="28" t="s">
        <v>329</v>
      </c>
      <c r="C12" s="110">
        <v>4552</v>
      </c>
      <c r="D12" s="49"/>
      <c r="E12" s="110">
        <v>4516</v>
      </c>
      <c r="G12" s="29">
        <v>36</v>
      </c>
      <c r="H12" s="31">
        <v>8.0000000000000002E-3</v>
      </c>
    </row>
    <row r="13" spans="1:8" ht="14.65" thickBot="1">
      <c r="A13" s="16"/>
      <c r="B13" s="26" t="s">
        <v>242</v>
      </c>
      <c r="C13" s="108">
        <v>71567</v>
      </c>
      <c r="D13" s="49"/>
      <c r="E13" s="108">
        <v>61301</v>
      </c>
      <c r="G13" s="215">
        <v>10266</v>
      </c>
      <c r="H13" s="214">
        <v>0.16700000000000001</v>
      </c>
    </row>
    <row r="14" spans="1:8">
      <c r="B14" s="30"/>
      <c r="C14" s="30"/>
      <c r="D14" s="49"/>
      <c r="E14" s="30"/>
    </row>
    <row r="15" spans="1:8">
      <c r="B15" s="151" t="s">
        <v>289</v>
      </c>
      <c r="C15" s="266"/>
      <c r="D15" s="49"/>
      <c r="E15" s="266"/>
      <c r="G15" s="151"/>
      <c r="H15" s="151"/>
    </row>
    <row r="16" spans="1:8" ht="14.65" thickBot="1">
      <c r="A16" s="16"/>
      <c r="B16" s="26" t="s">
        <v>119</v>
      </c>
      <c r="C16" s="108">
        <v>499</v>
      </c>
      <c r="D16" s="175"/>
      <c r="E16" s="108">
        <v>464</v>
      </c>
      <c r="F16" s="5"/>
      <c r="G16" s="215">
        <v>35</v>
      </c>
      <c r="H16" s="214">
        <v>7.5999999999999998E-2</v>
      </c>
    </row>
    <row r="17" spans="1:11" ht="14.65" thickBot="1">
      <c r="A17" s="16"/>
      <c r="B17" s="28" t="s">
        <v>307</v>
      </c>
      <c r="C17" s="110">
        <v>803</v>
      </c>
      <c r="D17" s="49"/>
      <c r="E17" s="110">
        <v>877</v>
      </c>
      <c r="G17" s="29">
        <v>-74</v>
      </c>
      <c r="H17" s="31">
        <v>-8.4000000000000005E-2</v>
      </c>
      <c r="K17" s="4"/>
    </row>
    <row r="18" spans="1:11" ht="14.65" thickBot="1">
      <c r="A18" s="16"/>
      <c r="B18" s="26" t="s">
        <v>340</v>
      </c>
      <c r="C18" s="108">
        <v>202</v>
      </c>
      <c r="D18" s="49"/>
      <c r="E18" s="108">
        <v>195</v>
      </c>
      <c r="G18" s="215">
        <v>7</v>
      </c>
      <c r="H18" s="214">
        <v>3.6999999999999998E-2</v>
      </c>
      <c r="K18" s="4"/>
    </row>
    <row r="19" spans="1:11" ht="14.65" thickBot="1">
      <c r="A19" s="16"/>
      <c r="B19" s="28" t="s">
        <v>342</v>
      </c>
      <c r="C19" s="110">
        <v>206</v>
      </c>
      <c r="D19" s="49"/>
      <c r="E19" s="110">
        <v>138</v>
      </c>
      <c r="G19" s="29">
        <v>68</v>
      </c>
      <c r="H19" s="31">
        <v>0.495</v>
      </c>
    </row>
    <row r="20" spans="1:11" ht="14.65" thickBot="1">
      <c r="A20" s="16"/>
      <c r="B20" s="26" t="s">
        <v>341</v>
      </c>
      <c r="C20" s="108">
        <v>210</v>
      </c>
      <c r="D20" s="49"/>
      <c r="E20" s="108">
        <v>143</v>
      </c>
      <c r="G20" s="215">
        <v>66</v>
      </c>
      <c r="H20" s="214">
        <v>0.46400000000000002</v>
      </c>
    </row>
    <row r="21" spans="1:11" ht="14.65" thickBot="1">
      <c r="A21" s="16"/>
      <c r="B21" s="28" t="s">
        <v>93</v>
      </c>
      <c r="C21" s="111">
        <v>6.0999999999999999E-2</v>
      </c>
      <c r="D21" s="267"/>
      <c r="E21" s="111">
        <v>4.2999999999999997E-2</v>
      </c>
      <c r="F21" s="170"/>
      <c r="G21" s="31">
        <v>1.7999999999999999E-2</v>
      </c>
      <c r="H21" s="31" t="s">
        <v>37</v>
      </c>
    </row>
    <row r="22" spans="1:11" ht="14.65" thickBot="1">
      <c r="A22" s="16"/>
      <c r="B22" s="26" t="s">
        <v>95</v>
      </c>
      <c r="C22" s="268">
        <v>5.0000000000000001E-3</v>
      </c>
      <c r="D22" s="269"/>
      <c r="E22" s="268">
        <v>4.0000000000000001E-3</v>
      </c>
      <c r="F22" s="52"/>
      <c r="G22" s="214">
        <v>1E-3</v>
      </c>
      <c r="H22" s="214" t="s">
        <v>37</v>
      </c>
    </row>
    <row r="23" spans="1:11" ht="14.65" thickBot="1">
      <c r="A23" s="16"/>
      <c r="B23" s="28" t="s">
        <v>120</v>
      </c>
      <c r="C23" s="111">
        <v>0.63700000000000001</v>
      </c>
      <c r="D23" s="49"/>
      <c r="E23" s="111">
        <v>0.59</v>
      </c>
      <c r="G23" s="31">
        <v>4.5999999999999999E-2</v>
      </c>
      <c r="H23" s="31" t="s">
        <v>37</v>
      </c>
    </row>
    <row r="24" spans="1:11">
      <c r="B24" s="13"/>
    </row>
    <row r="25" spans="1:11">
      <c r="B25" s="151" t="s">
        <v>290</v>
      </c>
      <c r="C25" s="151"/>
      <c r="E25" s="151"/>
      <c r="G25" s="151"/>
      <c r="H25" s="151"/>
    </row>
    <row r="26" spans="1:11" ht="14.65" thickBot="1">
      <c r="A26" s="16"/>
      <c r="B26" s="26" t="s">
        <v>121</v>
      </c>
      <c r="C26" s="27">
        <v>862</v>
      </c>
      <c r="D26" s="5"/>
      <c r="E26" s="27">
        <v>1040</v>
      </c>
      <c r="F26" s="5"/>
      <c r="G26" s="215">
        <v>-178</v>
      </c>
      <c r="H26" s="214">
        <v>-0.17100000000000001</v>
      </c>
    </row>
    <row r="27" spans="1:11" ht="14.65" thickBot="1">
      <c r="A27" s="16"/>
      <c r="B27" s="28" t="s">
        <v>110</v>
      </c>
      <c r="C27" s="29">
        <v>647</v>
      </c>
      <c r="E27" s="29">
        <v>732</v>
      </c>
      <c r="G27" s="29">
        <v>-85</v>
      </c>
      <c r="H27" s="31">
        <v>-0.11700000000000001</v>
      </c>
    </row>
    <row r="28" spans="1:11" ht="14.65" thickBot="1">
      <c r="A28" s="16"/>
      <c r="B28" s="26" t="s">
        <v>122</v>
      </c>
      <c r="C28" s="27">
        <v>1509</v>
      </c>
      <c r="E28" s="27">
        <v>1772</v>
      </c>
      <c r="G28" s="215">
        <v>-263</v>
      </c>
      <c r="H28" s="214">
        <v>-0.14899999999999999</v>
      </c>
    </row>
    <row r="29" spans="1:11" ht="14.65" thickBot="1">
      <c r="A29" s="16"/>
      <c r="B29" s="28" t="s">
        <v>123</v>
      </c>
      <c r="C29" s="31">
        <v>1.9E-2</v>
      </c>
      <c r="E29" s="31">
        <v>2.5999999999999999E-2</v>
      </c>
      <c r="G29" s="31">
        <v>-7.0000000000000001E-3</v>
      </c>
      <c r="H29" s="31" t="s">
        <v>37</v>
      </c>
    </row>
    <row r="30" spans="1:11" ht="14.65" thickBot="1">
      <c r="A30" s="16"/>
      <c r="B30" s="26" t="s">
        <v>124</v>
      </c>
      <c r="C30" s="32">
        <v>3.3000000000000002E-2</v>
      </c>
      <c r="E30" s="32">
        <v>4.3999999999999997E-2</v>
      </c>
      <c r="G30" s="32">
        <v>-1.0999999999999999E-2</v>
      </c>
      <c r="H30" s="32" t="s">
        <v>37</v>
      </c>
    </row>
    <row r="31" spans="1:11" ht="14.65" thickBot="1">
      <c r="A31" s="16"/>
      <c r="B31" s="28" t="s">
        <v>125</v>
      </c>
      <c r="C31" s="31">
        <v>0.85399999999999998</v>
      </c>
      <c r="E31" s="31">
        <v>0.66</v>
      </c>
      <c r="G31" s="31">
        <v>0.19400000000000001</v>
      </c>
      <c r="H31" s="31" t="s">
        <v>37</v>
      </c>
    </row>
    <row r="32" spans="1:11" ht="14.65" thickBot="1">
      <c r="A32" s="16"/>
      <c r="B32" s="26" t="s">
        <v>126</v>
      </c>
      <c r="C32" s="32">
        <v>0.622</v>
      </c>
      <c r="E32" s="32">
        <v>0.61199999999999999</v>
      </c>
      <c r="G32" s="32">
        <v>0.01</v>
      </c>
      <c r="H32" s="32" t="s">
        <v>37</v>
      </c>
    </row>
    <row r="33" spans="1:8" ht="14.65" thickBot="1">
      <c r="A33" s="16"/>
      <c r="B33" s="28" t="s">
        <v>127</v>
      </c>
      <c r="C33" s="31">
        <v>0.755</v>
      </c>
      <c r="E33" s="31">
        <v>0.64</v>
      </c>
      <c r="G33" s="31">
        <v>0.114</v>
      </c>
      <c r="H33" s="31" t="s">
        <v>37</v>
      </c>
    </row>
    <row r="34" spans="1:8" ht="14.65" thickBot="1">
      <c r="A34" s="16"/>
      <c r="B34" s="26" t="s">
        <v>128</v>
      </c>
      <c r="C34" s="258">
        <v>3.3999999999999998E-3</v>
      </c>
      <c r="D34" s="250"/>
      <c r="E34" s="258">
        <v>6.3E-3</v>
      </c>
      <c r="F34" s="250"/>
      <c r="G34" s="258">
        <v>-3.0000000000000001E-3</v>
      </c>
      <c r="H34" s="32" t="s">
        <v>37</v>
      </c>
    </row>
    <row r="36" spans="1:8">
      <c r="B36" s="151" t="s">
        <v>291</v>
      </c>
      <c r="C36" s="151"/>
      <c r="E36" s="151"/>
      <c r="G36" s="151"/>
      <c r="H36" s="151"/>
    </row>
    <row r="37" spans="1:8" ht="14.65" thickBot="1">
      <c r="A37" s="16"/>
      <c r="B37" s="26" t="s">
        <v>129</v>
      </c>
      <c r="C37" s="32">
        <v>0.95699999999999996</v>
      </c>
      <c r="D37" s="5"/>
      <c r="E37" s="32">
        <v>0.96299999999999997</v>
      </c>
      <c r="F37" s="5"/>
      <c r="G37" s="214">
        <v>-6.0000000000000001E-3</v>
      </c>
      <c r="H37" s="214" t="s">
        <v>37</v>
      </c>
    </row>
    <row r="38" spans="1:8" ht="14.65" thickBot="1">
      <c r="A38" s="16"/>
      <c r="B38" s="28" t="s">
        <v>130</v>
      </c>
      <c r="C38" s="34">
        <v>2.59</v>
      </c>
      <c r="E38" s="34">
        <v>2.61</v>
      </c>
      <c r="G38" s="34">
        <v>-0.02</v>
      </c>
      <c r="H38" s="31" t="s">
        <v>37</v>
      </c>
    </row>
    <row r="39" spans="1:8" ht="14.65" thickBot="1">
      <c r="A39" s="16"/>
      <c r="B39" s="26" t="s">
        <v>275</v>
      </c>
      <c r="C39" s="33">
        <v>1.32</v>
      </c>
      <c r="E39" s="33">
        <v>1.34</v>
      </c>
      <c r="G39" s="33">
        <v>-0.02</v>
      </c>
      <c r="H39" s="32" t="s">
        <v>37</v>
      </c>
    </row>
    <row r="41" spans="1:8">
      <c r="B41" s="151" t="s">
        <v>292</v>
      </c>
      <c r="C41" s="151"/>
      <c r="E41" s="151"/>
      <c r="G41" s="151"/>
      <c r="H41" s="151"/>
    </row>
    <row r="42" spans="1:8" ht="14.65" thickBot="1">
      <c r="A42" s="16"/>
      <c r="B42" s="26" t="s">
        <v>131</v>
      </c>
      <c r="C42" s="32">
        <v>0.13200000000000001</v>
      </c>
      <c r="D42" s="277"/>
      <c r="E42" s="32">
        <v>0.13300000000000001</v>
      </c>
      <c r="F42" s="277"/>
      <c r="G42" s="32">
        <v>-2E-3</v>
      </c>
      <c r="H42" s="32" t="s">
        <v>37</v>
      </c>
    </row>
    <row r="43" spans="1:8" ht="14.65" thickBot="1">
      <c r="A43" s="16"/>
      <c r="B43" s="28" t="s">
        <v>132</v>
      </c>
      <c r="C43" s="31">
        <v>0.126</v>
      </c>
      <c r="D43" s="20"/>
      <c r="E43" s="31">
        <v>0.127</v>
      </c>
      <c r="F43" s="20"/>
      <c r="G43" s="31">
        <v>-1E-3</v>
      </c>
      <c r="H43" s="31" t="s">
        <v>37</v>
      </c>
    </row>
    <row r="44" spans="1:8" ht="14.65" thickBot="1">
      <c r="A44" s="16"/>
      <c r="B44" s="26" t="s">
        <v>133</v>
      </c>
      <c r="C44" s="32">
        <v>0.17299999999999999</v>
      </c>
      <c r="D44" s="20"/>
      <c r="E44" s="32">
        <v>0.16400000000000001</v>
      </c>
      <c r="F44" s="20"/>
      <c r="G44" s="32">
        <v>8.9999999999999993E-3</v>
      </c>
      <c r="H44" s="32" t="s">
        <v>37</v>
      </c>
    </row>
    <row r="45" spans="1:8" ht="14.65" thickBot="1">
      <c r="A45" s="16"/>
      <c r="B45" s="28" t="s">
        <v>134</v>
      </c>
      <c r="C45" s="31">
        <v>0.16700000000000001</v>
      </c>
      <c r="D45" s="20"/>
      <c r="E45" s="31">
        <v>0.158</v>
      </c>
      <c r="F45" s="20"/>
      <c r="G45" s="31">
        <v>8.9999999999999993E-3</v>
      </c>
      <c r="H45" s="31" t="s">
        <v>37</v>
      </c>
    </row>
    <row r="46" spans="1:8" ht="14.65" thickBot="1">
      <c r="A46" s="16"/>
      <c r="B46" s="26" t="s">
        <v>280</v>
      </c>
      <c r="C46" s="27">
        <v>31399</v>
      </c>
      <c r="E46" s="27">
        <v>29716</v>
      </c>
      <c r="G46" s="27">
        <v>1682</v>
      </c>
      <c r="H46" s="32">
        <v>5.7000000000000002E-2</v>
      </c>
    </row>
    <row r="47" spans="1:8" ht="14.65" thickBot="1">
      <c r="A47" s="16"/>
      <c r="B47" s="28" t="s">
        <v>135</v>
      </c>
      <c r="C47" s="31">
        <v>0.26900000000000002</v>
      </c>
      <c r="D47" s="20"/>
      <c r="E47" s="31">
        <v>0.31</v>
      </c>
      <c r="G47" s="31">
        <v>-0.04</v>
      </c>
      <c r="H47" s="31" t="s">
        <v>37</v>
      </c>
    </row>
    <row r="49" spans="1:8">
      <c r="B49" s="151" t="s">
        <v>293</v>
      </c>
      <c r="C49" s="151"/>
      <c r="E49" s="151"/>
      <c r="G49" s="151"/>
      <c r="H49" s="151"/>
    </row>
    <row r="50" spans="1:8" ht="14.65" thickBot="1">
      <c r="A50" s="16"/>
      <c r="B50" s="26" t="s">
        <v>136</v>
      </c>
      <c r="C50" s="27">
        <v>6080</v>
      </c>
      <c r="D50" s="5"/>
      <c r="E50" s="27">
        <v>5844</v>
      </c>
      <c r="F50" s="5"/>
      <c r="G50" s="215">
        <v>236</v>
      </c>
      <c r="H50" s="214">
        <v>0.04</v>
      </c>
    </row>
    <row r="51" spans="1:8" ht="14.65" thickBot="1">
      <c r="A51" s="16"/>
      <c r="B51" s="28" t="s">
        <v>137</v>
      </c>
      <c r="C51" s="29">
        <v>631</v>
      </c>
      <c r="E51" s="29">
        <v>662</v>
      </c>
      <c r="G51" s="29">
        <v>-31</v>
      </c>
      <c r="H51" s="31">
        <v>-4.7E-2</v>
      </c>
    </row>
    <row r="52" spans="1:8" ht="14.65" thickBot="1">
      <c r="A52" s="16"/>
      <c r="B52" s="26" t="s">
        <v>309</v>
      </c>
      <c r="C52" s="27">
        <v>1145</v>
      </c>
      <c r="E52" s="27">
        <v>1159</v>
      </c>
      <c r="G52" s="215">
        <v>-14</v>
      </c>
      <c r="H52" s="214">
        <v>-1.2E-2</v>
      </c>
    </row>
    <row r="53" spans="1:8">
      <c r="G53" s="21"/>
      <c r="H53" s="21"/>
    </row>
    <row r="54" spans="1:8">
      <c r="B54" s="202" t="s">
        <v>138</v>
      </c>
    </row>
    <row r="64" spans="1:8">
      <c r="C64" s="21"/>
      <c r="E64" s="21"/>
      <c r="G64" s="21"/>
      <c r="H64" s="20"/>
    </row>
  </sheetData>
  <sheetProtection algorithmName="SHA-512" hashValue="UzU48Jfsg9tOWynM8P+6dDu44qcE+jrPqVC6J10RcNg6m1JSfilCteCjcLboHW/PoZW/PY7Gaig2cmgOQEiqAg==" saltValue="YXO44mk4dVNXIv9rQ/iNy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4.25"/>
  <cols>
    <col min="2" max="2" width="64.73046875" style="63" customWidth="1"/>
    <col min="3" max="3" width="2.59765625" style="63" customWidth="1"/>
    <col min="4" max="4" width="11.265625" style="63" customWidth="1"/>
    <col min="5" max="5" width="14" style="63" customWidth="1"/>
    <col min="6" max="6" width="1.59765625" style="63" customWidth="1"/>
    <col min="7" max="7" width="13.73046875" style="63" bestFit="1" customWidth="1"/>
    <col min="8" max="8" width="10.73046875" style="63" bestFit="1" customWidth="1"/>
  </cols>
  <sheetData>
    <row r="1" spans="2:11">
      <c r="B1" s="4"/>
      <c r="C1" s="57"/>
      <c r="D1" s="57"/>
      <c r="E1" s="57"/>
      <c r="F1" s="57"/>
      <c r="G1" s="157"/>
      <c r="H1" s="157"/>
    </row>
    <row r="2" spans="2:11">
      <c r="B2" s="68"/>
      <c r="C2" s="68"/>
      <c r="D2" s="254"/>
      <c r="E2" s="254"/>
      <c r="F2" s="75"/>
      <c r="G2" s="287" t="s">
        <v>139</v>
      </c>
      <c r="H2" s="287"/>
    </row>
    <row r="3" spans="2:11">
      <c r="B3" s="245" t="s">
        <v>142</v>
      </c>
      <c r="C3" s="152"/>
      <c r="D3" s="246">
        <v>44469</v>
      </c>
      <c r="E3" s="246" t="s">
        <v>383</v>
      </c>
      <c r="F3" s="244"/>
      <c r="G3" s="275" t="s">
        <v>381</v>
      </c>
      <c r="H3" s="275" t="s">
        <v>29</v>
      </c>
    </row>
    <row r="4" spans="2:11">
      <c r="B4" s="124" t="s">
        <v>143</v>
      </c>
      <c r="C4" s="64"/>
      <c r="D4" s="180">
        <v>7194.9440000000004</v>
      </c>
      <c r="E4" s="180">
        <v>3540.0329999999999</v>
      </c>
      <c r="F4" s="181"/>
      <c r="G4" s="243">
        <v>3654.9110000000005</v>
      </c>
      <c r="H4" s="182">
        <v>1.0324511099190321</v>
      </c>
      <c r="J4" s="219"/>
      <c r="K4" s="23"/>
    </row>
    <row r="5" spans="2:11">
      <c r="B5" s="69" t="s">
        <v>144</v>
      </c>
      <c r="C5" s="64"/>
      <c r="D5" s="183">
        <v>116.622</v>
      </c>
      <c r="E5" s="183">
        <v>166.55799999999999</v>
      </c>
      <c r="F5" s="181"/>
      <c r="G5" s="184">
        <v>-49.935999999999993</v>
      </c>
      <c r="H5" s="185">
        <v>-0.29981147708305811</v>
      </c>
    </row>
    <row r="6" spans="2:11">
      <c r="B6" s="69" t="s">
        <v>343</v>
      </c>
      <c r="C6" s="64"/>
      <c r="D6" s="183">
        <v>187.767</v>
      </c>
      <c r="E6" s="183">
        <v>207.589</v>
      </c>
      <c r="F6" s="181"/>
      <c r="G6" s="184">
        <v>-19.822000000000003</v>
      </c>
      <c r="H6" s="185">
        <v>-9.5486755078544636E-2</v>
      </c>
    </row>
    <row r="7" spans="2:11">
      <c r="B7" s="69" t="s">
        <v>344</v>
      </c>
      <c r="C7" s="64"/>
      <c r="D7" s="183">
        <v>0</v>
      </c>
      <c r="E7" s="183">
        <v>0</v>
      </c>
      <c r="F7" s="181"/>
      <c r="G7" s="184">
        <v>0</v>
      </c>
      <c r="H7" s="185" t="s">
        <v>37</v>
      </c>
    </row>
    <row r="8" spans="2:11">
      <c r="B8" s="69" t="s">
        <v>345</v>
      </c>
      <c r="C8" s="64"/>
      <c r="D8" s="183">
        <v>5446.5910000000003</v>
      </c>
      <c r="E8" s="183">
        <v>6215.0190000000002</v>
      </c>
      <c r="F8" s="181"/>
      <c r="G8" s="184">
        <v>-768.42799999999988</v>
      </c>
      <c r="H8" s="185">
        <v>-0.12364049088184603</v>
      </c>
    </row>
    <row r="9" spans="2:11">
      <c r="B9" s="69" t="s">
        <v>145</v>
      </c>
      <c r="C9" s="64"/>
      <c r="D9" s="183">
        <v>53983.523999999998</v>
      </c>
      <c r="E9" s="183">
        <v>47387.468000000001</v>
      </c>
      <c r="F9" s="181"/>
      <c r="G9" s="184">
        <v>6596.0559999999969</v>
      </c>
      <c r="H9" s="185">
        <v>0.13919410085383749</v>
      </c>
    </row>
    <row r="10" spans="2:11">
      <c r="B10" s="69" t="s">
        <v>146</v>
      </c>
      <c r="C10" s="64"/>
      <c r="D10" s="183">
        <v>43.215000000000003</v>
      </c>
      <c r="E10" s="183">
        <v>22.114999999999998</v>
      </c>
      <c r="F10" s="181"/>
      <c r="G10" s="184">
        <v>21.100000000000005</v>
      </c>
      <c r="H10" s="185">
        <v>0.95410354962695032</v>
      </c>
    </row>
    <row r="11" spans="2:11">
      <c r="B11" s="69" t="s">
        <v>147</v>
      </c>
      <c r="C11" s="64"/>
      <c r="D11" s="183">
        <v>150.07300000000001</v>
      </c>
      <c r="E11" s="183">
        <v>148.108</v>
      </c>
      <c r="F11" s="181"/>
      <c r="G11" s="184">
        <v>1.9650000000000034</v>
      </c>
      <c r="H11" s="185">
        <v>1.3267345450617141E-2</v>
      </c>
    </row>
    <row r="12" spans="2:11">
      <c r="B12" s="70" t="s">
        <v>148</v>
      </c>
      <c r="C12" s="58"/>
      <c r="D12" s="186">
        <v>150.07300000000001</v>
      </c>
      <c r="E12" s="186">
        <v>148.108</v>
      </c>
      <c r="F12" s="181"/>
      <c r="G12" s="187">
        <v>1.9650000000000034</v>
      </c>
      <c r="H12" s="188">
        <v>1.3267345450617141E-2</v>
      </c>
    </row>
    <row r="13" spans="2:11">
      <c r="B13" s="69" t="s">
        <v>149</v>
      </c>
      <c r="C13" s="65"/>
      <c r="D13" s="183">
        <v>4.5830000000000002</v>
      </c>
      <c r="E13" s="183">
        <v>4.6180000000000003</v>
      </c>
      <c r="F13" s="181"/>
      <c r="G13" s="184">
        <v>-3.5000000000000142E-2</v>
      </c>
      <c r="H13" s="185">
        <v>-7.5790385448246296E-3</v>
      </c>
    </row>
    <row r="14" spans="2:11">
      <c r="B14" s="69" t="s">
        <v>150</v>
      </c>
      <c r="C14" s="65"/>
      <c r="D14" s="183">
        <v>1220.527</v>
      </c>
      <c r="E14" s="183">
        <v>1232.08</v>
      </c>
      <c r="F14" s="181"/>
      <c r="G14" s="184">
        <v>-11.552999999999884</v>
      </c>
      <c r="H14" s="185">
        <v>-9.3768261801180797E-3</v>
      </c>
    </row>
    <row r="15" spans="2:11">
      <c r="B15" s="70" t="s">
        <v>346</v>
      </c>
      <c r="C15" s="58"/>
      <c r="D15" s="186">
        <v>953.928</v>
      </c>
      <c r="E15" s="186">
        <v>940.49800000000005</v>
      </c>
      <c r="F15" s="181"/>
      <c r="G15" s="187">
        <v>13.42999999999995</v>
      </c>
      <c r="H15" s="188">
        <v>1.4279668856286723E-2</v>
      </c>
    </row>
    <row r="16" spans="2:11">
      <c r="B16" s="71" t="s">
        <v>151</v>
      </c>
      <c r="C16" s="59"/>
      <c r="D16" s="186">
        <v>953.928</v>
      </c>
      <c r="E16" s="186">
        <v>940.49800000000005</v>
      </c>
      <c r="F16" s="181"/>
      <c r="G16" s="187">
        <v>13.42999999999995</v>
      </c>
      <c r="H16" s="188">
        <v>1.4279668856286723E-2</v>
      </c>
    </row>
    <row r="17" spans="2:8">
      <c r="B17" s="70" t="s">
        <v>347</v>
      </c>
      <c r="C17" s="58"/>
      <c r="D17" s="186">
        <v>266.59899999999999</v>
      </c>
      <c r="E17" s="186">
        <v>291.58199999999999</v>
      </c>
      <c r="F17" s="181"/>
      <c r="G17" s="187">
        <v>-24.983000000000004</v>
      </c>
      <c r="H17" s="188">
        <v>-8.5680871933109748E-2</v>
      </c>
    </row>
    <row r="18" spans="2:8">
      <c r="B18" s="69" t="s">
        <v>152</v>
      </c>
      <c r="C18" s="65"/>
      <c r="D18" s="183">
        <v>465.64299999999997</v>
      </c>
      <c r="E18" s="183">
        <v>546.50199999999995</v>
      </c>
      <c r="F18" s="181"/>
      <c r="G18" s="184">
        <v>-80.85899999999998</v>
      </c>
      <c r="H18" s="185">
        <v>-0.1479573725256266</v>
      </c>
    </row>
    <row r="19" spans="2:8">
      <c r="B19" s="70" t="s">
        <v>153</v>
      </c>
      <c r="C19" s="58"/>
      <c r="D19" s="186">
        <v>62.82</v>
      </c>
      <c r="E19" s="186">
        <v>151.56100000000001</v>
      </c>
      <c r="F19" s="181"/>
      <c r="G19" s="187">
        <v>-88.741000000000014</v>
      </c>
      <c r="H19" s="188">
        <v>-0.58551342363800718</v>
      </c>
    </row>
    <row r="20" spans="2:8">
      <c r="B20" s="70" t="s">
        <v>154</v>
      </c>
      <c r="C20" s="58"/>
      <c r="D20" s="186">
        <v>402.82299999999998</v>
      </c>
      <c r="E20" s="186">
        <v>394.94099999999997</v>
      </c>
      <c r="F20" s="181"/>
      <c r="G20" s="187">
        <v>7.882000000000005</v>
      </c>
      <c r="H20" s="188">
        <v>1.9957411360177865E-2</v>
      </c>
    </row>
    <row r="21" spans="2:8">
      <c r="B21" s="69" t="s">
        <v>155</v>
      </c>
      <c r="C21" s="65"/>
      <c r="D21" s="183">
        <v>3506.4969999999998</v>
      </c>
      <c r="E21" s="183">
        <v>3433.183</v>
      </c>
      <c r="F21" s="181"/>
      <c r="G21" s="184">
        <v>73.313999999999851</v>
      </c>
      <c r="H21" s="185">
        <v>2.1354527271048428E-2</v>
      </c>
    </row>
    <row r="22" spans="2:8">
      <c r="B22" s="70" t="s">
        <v>156</v>
      </c>
      <c r="C22" s="58"/>
      <c r="D22" s="186">
        <v>38.792999999999999</v>
      </c>
      <c r="E22" s="186">
        <v>13.317</v>
      </c>
      <c r="F22" s="181"/>
      <c r="G22" s="187">
        <v>25.475999999999999</v>
      </c>
      <c r="H22" s="188">
        <v>1.9130434782608694</v>
      </c>
    </row>
    <row r="23" spans="2:8">
      <c r="B23" s="70" t="s">
        <v>157</v>
      </c>
      <c r="C23" s="58"/>
      <c r="D23" s="186">
        <v>3467.7040000000002</v>
      </c>
      <c r="E23" s="186">
        <v>3419.866</v>
      </c>
      <c r="F23" s="181"/>
      <c r="G23" s="187">
        <v>47.838000000000193</v>
      </c>
      <c r="H23" s="188">
        <v>1.3988267376558085E-2</v>
      </c>
    </row>
    <row r="24" spans="2:8">
      <c r="B24" s="69" t="s">
        <v>158</v>
      </c>
      <c r="C24" s="65"/>
      <c r="D24" s="183">
        <v>354.06700000000001</v>
      </c>
      <c r="E24" s="183">
        <v>323.94900000000001</v>
      </c>
      <c r="F24" s="181"/>
      <c r="G24" s="184">
        <v>30.117999999999995</v>
      </c>
      <c r="H24" s="185">
        <v>9.2971424514352544E-2</v>
      </c>
    </row>
    <row r="25" spans="2:8">
      <c r="B25" s="70" t="s">
        <v>159</v>
      </c>
      <c r="C25" s="58"/>
      <c r="D25" s="186">
        <v>145.59399999999999</v>
      </c>
      <c r="E25" s="186">
        <v>133.39599999999999</v>
      </c>
      <c r="F25" s="181"/>
      <c r="G25" s="187">
        <v>12.198000000000008</v>
      </c>
      <c r="H25" s="188">
        <v>9.1442022249542787E-2</v>
      </c>
    </row>
    <row r="26" spans="2:8">
      <c r="B26" s="70" t="s">
        <v>160</v>
      </c>
      <c r="C26" s="58"/>
      <c r="D26" s="186">
        <v>59.841999999999999</v>
      </c>
      <c r="E26" s="186">
        <v>61.61</v>
      </c>
      <c r="F26" s="181"/>
      <c r="G26" s="187">
        <v>-1.7680000000000007</v>
      </c>
      <c r="H26" s="188">
        <v>-2.8696640155818871E-2</v>
      </c>
    </row>
    <row r="27" spans="2:8">
      <c r="B27" s="70" t="s">
        <v>161</v>
      </c>
      <c r="C27" s="58"/>
      <c r="D27" s="186">
        <v>148.631</v>
      </c>
      <c r="E27" s="186">
        <v>128.94300000000001</v>
      </c>
      <c r="F27" s="181"/>
      <c r="G27" s="187">
        <v>19.687999999999988</v>
      </c>
      <c r="H27" s="188">
        <v>0.15268762166228478</v>
      </c>
    </row>
    <row r="28" spans="2:8">
      <c r="B28" s="69" t="s">
        <v>162</v>
      </c>
      <c r="C28" s="65"/>
      <c r="D28" s="183">
        <v>1321.7059999999999</v>
      </c>
      <c r="E28" s="183">
        <v>1224.6489999999999</v>
      </c>
      <c r="F28" s="181"/>
      <c r="G28" s="261">
        <v>97.057000000000016</v>
      </c>
      <c r="H28" s="185">
        <v>7.925291246716408E-2</v>
      </c>
    </row>
    <row r="29" spans="2:8">
      <c r="B29" s="125" t="s">
        <v>163</v>
      </c>
      <c r="C29" s="156"/>
      <c r="D29" s="189">
        <v>73995.759000000005</v>
      </c>
      <c r="E29" s="189">
        <v>64451.870999999999</v>
      </c>
      <c r="F29" s="190"/>
      <c r="G29" s="189">
        <v>9543.8880000000063</v>
      </c>
      <c r="H29" s="279">
        <v>0.1480777493643281</v>
      </c>
    </row>
    <row r="30" spans="2:8">
      <c r="B30" s="124" t="s">
        <v>164</v>
      </c>
      <c r="C30" s="65"/>
      <c r="D30" s="180">
        <v>113.819</v>
      </c>
      <c r="E30" s="180">
        <v>146.86000000000001</v>
      </c>
      <c r="F30" s="181"/>
      <c r="G30" s="243">
        <v>-33.041000000000011</v>
      </c>
      <c r="H30" s="192">
        <v>-0.22498297698488362</v>
      </c>
    </row>
    <row r="31" spans="2:8">
      <c r="B31" s="69" t="s">
        <v>165</v>
      </c>
      <c r="C31" s="65"/>
      <c r="D31" s="183">
        <v>66137.172000000006</v>
      </c>
      <c r="E31" s="183">
        <v>56302.036999999997</v>
      </c>
      <c r="F31" s="181"/>
      <c r="G31" s="184">
        <v>9835.1350000000093</v>
      </c>
      <c r="H31" s="185">
        <v>0.17468524273819808</v>
      </c>
    </row>
    <row r="32" spans="2:8">
      <c r="B32" s="69" t="s">
        <v>166</v>
      </c>
      <c r="C32" s="65"/>
      <c r="D32" s="183">
        <v>253.85599999999999</v>
      </c>
      <c r="E32" s="183">
        <v>271.08199999999999</v>
      </c>
      <c r="F32" s="181"/>
      <c r="G32" s="184">
        <v>-17.225999999999999</v>
      </c>
      <c r="H32" s="185">
        <v>-6.3545347902110805E-2</v>
      </c>
    </row>
    <row r="33" spans="2:8">
      <c r="B33" s="69" t="s">
        <v>167</v>
      </c>
      <c r="C33" s="65"/>
      <c r="D33" s="183">
        <v>1476.24</v>
      </c>
      <c r="E33" s="183">
        <v>1531.1510000000001</v>
      </c>
      <c r="F33" s="181"/>
      <c r="G33" s="184">
        <v>-54.911000000000058</v>
      </c>
      <c r="H33" s="185">
        <v>-3.5862563522474307E-2</v>
      </c>
    </row>
    <row r="34" spans="2:8">
      <c r="B34" s="69" t="s">
        <v>168</v>
      </c>
      <c r="C34" s="65"/>
      <c r="D34" s="183">
        <v>319.07</v>
      </c>
      <c r="E34" s="183">
        <v>352.58199999999999</v>
      </c>
      <c r="F34" s="181"/>
      <c r="G34" s="184">
        <v>-33.512</v>
      </c>
      <c r="H34" s="185">
        <v>-9.5047393230510924E-2</v>
      </c>
    </row>
    <row r="35" spans="2:8">
      <c r="B35" s="70" t="s">
        <v>169</v>
      </c>
      <c r="C35" s="58"/>
      <c r="D35" s="186">
        <v>193.32900000000001</v>
      </c>
      <c r="E35" s="186">
        <v>166.226</v>
      </c>
      <c r="F35" s="181"/>
      <c r="G35" s="187">
        <v>27.103000000000009</v>
      </c>
      <c r="H35" s="188">
        <v>0.16304910182522594</v>
      </c>
    </row>
    <row r="36" spans="2:8">
      <c r="B36" s="70" t="s">
        <v>348</v>
      </c>
      <c r="C36" s="58"/>
      <c r="D36" s="186">
        <v>20.481999999999999</v>
      </c>
      <c r="E36" s="186">
        <v>15.271000000000001</v>
      </c>
      <c r="F36" s="181"/>
      <c r="G36" s="187">
        <v>5.2109999999999985</v>
      </c>
      <c r="H36" s="188">
        <v>0.34123502062733274</v>
      </c>
    </row>
    <row r="37" spans="2:8">
      <c r="B37" s="70" t="s">
        <v>349</v>
      </c>
      <c r="C37" s="58"/>
      <c r="D37" s="186">
        <v>71.111000000000004</v>
      </c>
      <c r="E37" s="186">
        <v>66.078999999999994</v>
      </c>
      <c r="F37" s="181"/>
      <c r="G37" s="187">
        <v>5.0320000000000107</v>
      </c>
      <c r="H37" s="188">
        <v>7.6151273475688355E-2</v>
      </c>
    </row>
    <row r="38" spans="2:8">
      <c r="B38" s="70" t="s">
        <v>170</v>
      </c>
      <c r="C38" s="58"/>
      <c r="D38" s="186">
        <v>34.148000000000003</v>
      </c>
      <c r="E38" s="186">
        <v>105.006</v>
      </c>
      <c r="F38" s="181"/>
      <c r="G38" s="187">
        <v>-70.858000000000004</v>
      </c>
      <c r="H38" s="188">
        <v>-0.67479953526465153</v>
      </c>
    </row>
    <row r="39" spans="2:8">
      <c r="B39" s="69" t="s">
        <v>171</v>
      </c>
      <c r="C39" s="65"/>
      <c r="D39" s="183">
        <v>253.607</v>
      </c>
      <c r="E39" s="183">
        <v>179.45500000000001</v>
      </c>
      <c r="F39" s="181"/>
      <c r="G39" s="184">
        <v>74.151999999999987</v>
      </c>
      <c r="H39" s="185">
        <v>0.41320665347858787</v>
      </c>
    </row>
    <row r="40" spans="2:8">
      <c r="B40" s="70" t="s">
        <v>172</v>
      </c>
      <c r="C40" s="58"/>
      <c r="D40" s="186">
        <v>70.19</v>
      </c>
      <c r="E40" s="186">
        <v>3.1659999999999999</v>
      </c>
      <c r="F40" s="181"/>
      <c r="G40" s="187">
        <v>67.024000000000001</v>
      </c>
      <c r="H40" s="188">
        <v>21.169930511686701</v>
      </c>
    </row>
    <row r="41" spans="2:8">
      <c r="B41" s="70" t="s">
        <v>173</v>
      </c>
      <c r="C41" s="58"/>
      <c r="D41" s="186">
        <v>183.417</v>
      </c>
      <c r="E41" s="186">
        <v>176.28899999999999</v>
      </c>
      <c r="F41" s="181"/>
      <c r="G41" s="187">
        <v>7.1280000000000143</v>
      </c>
      <c r="H41" s="188">
        <v>4.0433606180760084E-2</v>
      </c>
    </row>
    <row r="42" spans="2:8">
      <c r="B42" s="69" t="s">
        <v>174</v>
      </c>
      <c r="C42" s="65"/>
      <c r="D42" s="183">
        <v>217.64400000000001</v>
      </c>
      <c r="E42" s="183">
        <v>208.542</v>
      </c>
      <c r="F42" s="181"/>
      <c r="G42" s="184">
        <v>9.1020000000000039</v>
      </c>
      <c r="H42" s="185">
        <v>4.3645884282302864E-2</v>
      </c>
    </row>
    <row r="43" spans="2:8">
      <c r="B43" s="69" t="s">
        <v>350</v>
      </c>
      <c r="C43" s="65"/>
      <c r="D43" s="260">
        <v>672.572</v>
      </c>
      <c r="E43" s="260">
        <v>694.596</v>
      </c>
      <c r="F43" s="181"/>
      <c r="G43" s="261">
        <v>-22.024000000000001</v>
      </c>
      <c r="H43" s="262">
        <v>-3.1707640124619206E-2</v>
      </c>
    </row>
    <row r="44" spans="2:8">
      <c r="B44" s="125" t="s">
        <v>175</v>
      </c>
      <c r="C44" s="66"/>
      <c r="D44" s="189">
        <v>69443.98</v>
      </c>
      <c r="E44" s="189">
        <v>59686.305</v>
      </c>
      <c r="F44" s="190"/>
      <c r="G44" s="189">
        <v>9757.6749999999956</v>
      </c>
      <c r="H44" s="280">
        <v>0.163482644804365</v>
      </c>
    </row>
    <row r="45" spans="2:8">
      <c r="B45" s="126"/>
      <c r="C45" s="66"/>
      <c r="D45" s="193"/>
      <c r="E45" s="193"/>
      <c r="F45" s="190"/>
      <c r="G45" s="281"/>
      <c r="H45" s="194"/>
    </row>
    <row r="46" spans="2:8">
      <c r="B46" s="131" t="s">
        <v>176</v>
      </c>
      <c r="C46" s="65"/>
      <c r="D46" s="196">
        <v>4653.5479999999998</v>
      </c>
      <c r="E46" s="196">
        <v>4746.1180000000004</v>
      </c>
      <c r="F46" s="181"/>
      <c r="G46" s="196">
        <v>-92.570000000000618</v>
      </c>
      <c r="H46" s="282">
        <v>-1.9504361248498376E-2</v>
      </c>
    </row>
    <row r="47" spans="2:8">
      <c r="B47" s="132" t="s">
        <v>31</v>
      </c>
      <c r="C47" s="61"/>
      <c r="D47" s="191">
        <v>2476.2089999999998</v>
      </c>
      <c r="E47" s="191">
        <v>2453.6570000000002</v>
      </c>
      <c r="F47" s="181"/>
      <c r="G47" s="191">
        <v>22.55199999999968</v>
      </c>
      <c r="H47" s="192">
        <v>9.1911787181336579E-3</v>
      </c>
    </row>
    <row r="48" spans="2:8">
      <c r="B48" s="73" t="s">
        <v>177</v>
      </c>
      <c r="C48" s="60"/>
      <c r="D48" s="186">
        <v>2476.2089999999998</v>
      </c>
      <c r="E48" s="186">
        <v>2453.6570000000002</v>
      </c>
      <c r="F48" s="181"/>
      <c r="G48" s="187">
        <v>22.55199999999968</v>
      </c>
      <c r="H48" s="188">
        <v>9.1911787181336579E-3</v>
      </c>
    </row>
    <row r="49" spans="2:8">
      <c r="B49" s="72" t="s">
        <v>178</v>
      </c>
      <c r="C49" s="61"/>
      <c r="D49" s="183">
        <v>208.791</v>
      </c>
      <c r="E49" s="183">
        <v>433.90100000000001</v>
      </c>
      <c r="F49" s="181"/>
      <c r="G49" s="184">
        <v>-225.11</v>
      </c>
      <c r="H49" s="185">
        <v>-0.51880498085968918</v>
      </c>
    </row>
    <row r="50" spans="2:8">
      <c r="B50" s="74" t="s">
        <v>305</v>
      </c>
      <c r="C50" s="61"/>
      <c r="D50" s="183">
        <v>0</v>
      </c>
      <c r="E50" s="183">
        <v>250</v>
      </c>
      <c r="F50" s="181"/>
      <c r="G50" s="184">
        <v>-250</v>
      </c>
      <c r="H50" s="185">
        <v>-1</v>
      </c>
    </row>
    <row r="51" spans="2:8">
      <c r="B51" s="72" t="s">
        <v>179</v>
      </c>
      <c r="C51" s="61"/>
      <c r="D51" s="183">
        <v>1841.248</v>
      </c>
      <c r="E51" s="183">
        <v>1723.0409999999999</v>
      </c>
      <c r="F51" s="181"/>
      <c r="G51" s="184">
        <v>118.20700000000011</v>
      </c>
      <c r="H51" s="185">
        <v>6.8603707050499729E-2</v>
      </c>
    </row>
    <row r="52" spans="2:8">
      <c r="B52" s="72" t="s">
        <v>180</v>
      </c>
      <c r="C52" s="61"/>
      <c r="D52" s="183">
        <v>-64.819999999999993</v>
      </c>
      <c r="E52" s="183">
        <v>-27.076000000000001</v>
      </c>
      <c r="F52" s="181"/>
      <c r="G52" s="184">
        <v>-37.743999999999993</v>
      </c>
      <c r="H52" s="185">
        <v>1.3940020682523264</v>
      </c>
    </row>
    <row r="53" spans="2:8">
      <c r="B53" s="72" t="s">
        <v>181</v>
      </c>
      <c r="C53" s="61"/>
      <c r="D53" s="183">
        <v>-17.675999999999998</v>
      </c>
      <c r="E53" s="183">
        <v>-230.755</v>
      </c>
      <c r="F53" s="181"/>
      <c r="G53" s="184">
        <v>213.07900000000001</v>
      </c>
      <c r="H53" s="185">
        <v>-0.92339927628870455</v>
      </c>
    </row>
    <row r="54" spans="2:8">
      <c r="B54" s="72" t="s">
        <v>351</v>
      </c>
      <c r="C54" s="61"/>
      <c r="D54" s="183">
        <v>209.79599999999999</v>
      </c>
      <c r="E54" s="183">
        <v>143.35</v>
      </c>
      <c r="F54" s="181"/>
      <c r="G54" s="184">
        <v>66.445999999999998</v>
      </c>
      <c r="H54" s="185">
        <v>0.46352284618067668</v>
      </c>
    </row>
    <row r="55" spans="2:8">
      <c r="B55" s="72" t="s">
        <v>352</v>
      </c>
      <c r="C55" s="61"/>
      <c r="D55" s="183">
        <v>0</v>
      </c>
      <c r="E55" s="183">
        <v>0</v>
      </c>
      <c r="F55" s="181"/>
      <c r="G55" s="184">
        <v>0</v>
      </c>
      <c r="H55" s="185" t="s">
        <v>37</v>
      </c>
    </row>
    <row r="56" spans="2:8">
      <c r="B56" s="72"/>
      <c r="C56" s="61"/>
      <c r="D56" s="183"/>
      <c r="E56" s="183"/>
      <c r="F56" s="181"/>
      <c r="G56" s="184"/>
      <c r="H56" s="185"/>
    </row>
    <row r="57" spans="2:8">
      <c r="B57" s="130" t="s">
        <v>353</v>
      </c>
      <c r="C57" s="65"/>
      <c r="D57" s="195">
        <v>-95.692999999999998</v>
      </c>
      <c r="E57" s="195">
        <v>30.238</v>
      </c>
      <c r="F57" s="181"/>
      <c r="G57" s="195">
        <v>-125.931</v>
      </c>
      <c r="H57" s="197" t="s">
        <v>311</v>
      </c>
    </row>
    <row r="58" spans="2:8">
      <c r="B58" s="129" t="s">
        <v>182</v>
      </c>
      <c r="C58" s="61"/>
      <c r="D58" s="180">
        <v>-11.605</v>
      </c>
      <c r="E58" s="180">
        <v>-18.89</v>
      </c>
      <c r="F58" s="181"/>
      <c r="G58" s="180">
        <v>7.2850000000000001</v>
      </c>
      <c r="H58" s="182">
        <v>-0.38565378507146636</v>
      </c>
    </row>
    <row r="59" spans="2:8">
      <c r="B59" s="73" t="s">
        <v>354</v>
      </c>
      <c r="C59" s="60"/>
      <c r="D59" s="186">
        <v>-12.478</v>
      </c>
      <c r="E59" s="186">
        <v>-20.553999999999998</v>
      </c>
      <c r="F59" s="181"/>
      <c r="G59" s="187">
        <v>8.0759999999999987</v>
      </c>
      <c r="H59" s="188">
        <v>-0.39291622068697085</v>
      </c>
    </row>
    <row r="60" spans="2:8" ht="23.25">
      <c r="B60" s="73" t="s">
        <v>355</v>
      </c>
      <c r="C60" s="60"/>
      <c r="D60" s="186">
        <v>0.873</v>
      </c>
      <c r="E60" s="186">
        <v>1.6639999999999999</v>
      </c>
      <c r="F60" s="181"/>
      <c r="G60" s="187">
        <v>-0.79099999999999993</v>
      </c>
      <c r="H60" s="188">
        <v>-0.47536057692307693</v>
      </c>
    </row>
    <row r="61" spans="2:8">
      <c r="B61" s="72" t="s">
        <v>183</v>
      </c>
      <c r="C61" s="61"/>
      <c r="D61" s="183">
        <v>-84.087999999999994</v>
      </c>
      <c r="E61" s="183">
        <v>49.128</v>
      </c>
      <c r="F61" s="181"/>
      <c r="G61" s="184">
        <v>-133.21600000000001</v>
      </c>
      <c r="H61" s="185" t="s">
        <v>311</v>
      </c>
    </row>
    <row r="62" spans="2:8">
      <c r="B62" s="73" t="s">
        <v>356</v>
      </c>
      <c r="C62" s="60"/>
      <c r="D62" s="186">
        <v>1.367</v>
      </c>
      <c r="E62" s="186">
        <v>0.70699999999999996</v>
      </c>
      <c r="F62" s="181"/>
      <c r="G62" s="187">
        <v>0.66</v>
      </c>
      <c r="H62" s="188">
        <v>0.93352192362093367</v>
      </c>
    </row>
    <row r="63" spans="2:8">
      <c r="B63" s="73" t="s">
        <v>357</v>
      </c>
      <c r="C63" s="60"/>
      <c r="D63" s="186">
        <v>-146.23500000000001</v>
      </c>
      <c r="E63" s="186">
        <v>6.2850000000000001</v>
      </c>
      <c r="F63" s="181"/>
      <c r="G63" s="187">
        <v>-152.52000000000001</v>
      </c>
      <c r="H63" s="188" t="s">
        <v>311</v>
      </c>
    </row>
    <row r="64" spans="2:8" ht="23.25">
      <c r="B64" s="73" t="s">
        <v>358</v>
      </c>
      <c r="C64" s="60"/>
      <c r="D64" s="186">
        <v>70.438999999999993</v>
      </c>
      <c r="E64" s="186">
        <v>53.356999999999999</v>
      </c>
      <c r="F64" s="181"/>
      <c r="G64" s="187">
        <v>17.081999999999994</v>
      </c>
      <c r="H64" s="188">
        <v>0.32014543546301316</v>
      </c>
    </row>
    <row r="65" spans="2:9" ht="23.25">
      <c r="B65" s="73" t="s">
        <v>359</v>
      </c>
      <c r="C65" s="60"/>
      <c r="D65" s="186">
        <v>-9.6590000000000007</v>
      </c>
      <c r="E65" s="186">
        <v>-11.221</v>
      </c>
      <c r="F65" s="181"/>
      <c r="G65" s="187">
        <v>1.5619999999999994</v>
      </c>
      <c r="H65" s="188">
        <v>-0.13920327956510109</v>
      </c>
    </row>
    <row r="66" spans="2:9">
      <c r="B66" s="69" t="s">
        <v>184</v>
      </c>
      <c r="C66" s="65"/>
      <c r="D66" s="183">
        <v>-6.0759999999999996</v>
      </c>
      <c r="E66" s="183">
        <v>-10.79</v>
      </c>
      <c r="F66" s="181"/>
      <c r="G66" s="184">
        <v>4.7139999999999995</v>
      </c>
      <c r="H66" s="185">
        <v>-0.43688600556070434</v>
      </c>
    </row>
    <row r="67" spans="2:9">
      <c r="B67" s="72" t="s">
        <v>360</v>
      </c>
      <c r="C67" s="61"/>
      <c r="D67" s="183">
        <v>-0.53200000000000003</v>
      </c>
      <c r="E67" s="183">
        <v>-0.60799999999999998</v>
      </c>
      <c r="F67" s="181"/>
      <c r="G67" s="184">
        <v>7.5999999999999956E-2</v>
      </c>
      <c r="H67" s="185">
        <v>-0.12499999999999993</v>
      </c>
    </row>
    <row r="68" spans="2:9">
      <c r="B68" s="72" t="s">
        <v>185</v>
      </c>
      <c r="C68" s="61"/>
      <c r="D68" s="183">
        <v>-5.5439999999999996</v>
      </c>
      <c r="E68" s="183">
        <v>-10.182</v>
      </c>
      <c r="F68" s="181"/>
      <c r="G68" s="184">
        <v>4.6380000000000008</v>
      </c>
      <c r="H68" s="185">
        <v>-0.45550972304066006</v>
      </c>
    </row>
    <row r="69" spans="2:9">
      <c r="B69" s="72"/>
      <c r="C69" s="61"/>
      <c r="D69" s="183"/>
      <c r="E69" s="183"/>
      <c r="F69" s="181"/>
      <c r="G69" s="261"/>
      <c r="H69" s="185"/>
    </row>
    <row r="70" spans="2:9">
      <c r="B70" s="125" t="s">
        <v>186</v>
      </c>
      <c r="C70" s="67"/>
      <c r="D70" s="189">
        <v>4551.7790000000005</v>
      </c>
      <c r="E70" s="189">
        <v>4765.5659999999998</v>
      </c>
      <c r="F70" s="190"/>
      <c r="G70" s="189">
        <v>-213.78699999999935</v>
      </c>
      <c r="H70" s="280">
        <v>-4.4860778341963864E-2</v>
      </c>
    </row>
    <row r="71" spans="2:9">
      <c r="B71" s="126"/>
      <c r="C71" s="67"/>
      <c r="D71" s="193"/>
      <c r="E71" s="193"/>
      <c r="F71" s="190"/>
      <c r="G71" s="281"/>
      <c r="H71" s="198"/>
    </row>
    <row r="72" spans="2:9">
      <c r="B72" s="128" t="s">
        <v>377</v>
      </c>
      <c r="C72" s="67"/>
      <c r="D72" s="189">
        <v>73995.759000000005</v>
      </c>
      <c r="E72" s="189">
        <v>64451.870999999999</v>
      </c>
      <c r="F72" s="190"/>
      <c r="G72" s="189">
        <v>9543.8880000000063</v>
      </c>
      <c r="H72" s="279">
        <v>0.1480777493643281</v>
      </c>
      <c r="I72" s="219"/>
    </row>
    <row r="73" spans="2:9">
      <c r="B73" s="127"/>
      <c r="C73" s="57"/>
      <c r="D73" s="57"/>
      <c r="E73" s="57"/>
      <c r="F73" s="57"/>
      <c r="G73" s="57"/>
      <c r="H73" s="127"/>
    </row>
    <row r="74" spans="2:9">
      <c r="B74" s="62" t="s">
        <v>187</v>
      </c>
      <c r="C74" s="62"/>
      <c r="D74" s="62"/>
      <c r="E74" s="62"/>
      <c r="F74" s="62"/>
      <c r="G74" s="62"/>
      <c r="H74" s="62"/>
    </row>
    <row r="75" spans="2:9">
      <c r="B75" s="202" t="s">
        <v>138</v>
      </c>
    </row>
  </sheetData>
  <sheetProtection algorithmName="SHA-512" hashValue="tfSGxBTdhwrWAK2+KAjWOymej+8zVDBbjS9yDKHwyxTzSpWZmm2Da1Je9DuR57CJGa4xYUgIgw/TByO92LDPxA==" saltValue="o8WnInOXIBnXqWYC2QkST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4.25"/>
  <cols>
    <col min="2" max="2" width="98.73046875" style="100" customWidth="1"/>
    <col min="3" max="3" width="1.265625" style="100" customWidth="1"/>
    <col min="4" max="4" width="12.46484375" style="100" customWidth="1"/>
    <col min="5" max="5" width="13.6640625" style="100" customWidth="1"/>
    <col min="6" max="6" width="1.59765625" style="100" customWidth="1"/>
    <col min="7" max="7" width="13.73046875" style="100" bestFit="1" customWidth="1"/>
    <col min="8" max="8" width="10.73046875" style="100" bestFit="1" customWidth="1"/>
  </cols>
  <sheetData>
    <row r="1" spans="2:10">
      <c r="B1" s="4"/>
      <c r="G1" s="169"/>
      <c r="H1" s="169"/>
    </row>
    <row r="2" spans="2:10">
      <c r="B2" s="80"/>
      <c r="C2" s="81"/>
      <c r="D2" s="253"/>
      <c r="E2" s="253"/>
      <c r="F2" s="82"/>
      <c r="G2" s="288" t="s">
        <v>139</v>
      </c>
      <c r="H2" s="288"/>
    </row>
    <row r="3" spans="2:10">
      <c r="B3" s="245" t="s">
        <v>142</v>
      </c>
      <c r="C3" s="152"/>
      <c r="D3" s="246">
        <v>44469</v>
      </c>
      <c r="E3" s="246" t="s">
        <v>383</v>
      </c>
      <c r="F3" s="78"/>
      <c r="G3" s="275" t="s">
        <v>381</v>
      </c>
      <c r="H3" s="275" t="s">
        <v>29</v>
      </c>
    </row>
    <row r="4" spans="2:10">
      <c r="B4" s="137" t="s">
        <v>365</v>
      </c>
      <c r="C4" s="83"/>
      <c r="D4" s="138">
        <v>593.94899999999996</v>
      </c>
      <c r="E4" s="138">
        <v>587.38</v>
      </c>
      <c r="F4" s="85"/>
      <c r="G4" s="138">
        <v>6.56899999999996</v>
      </c>
      <c r="H4" s="139">
        <v>1.1183560897544962E-2</v>
      </c>
      <c r="J4" s="252"/>
    </row>
    <row r="5" spans="2:10">
      <c r="B5" s="76" t="s">
        <v>366</v>
      </c>
      <c r="C5" s="83"/>
      <c r="D5" s="84">
        <v>-94.613</v>
      </c>
      <c r="E5" s="84">
        <v>-123.46599999999999</v>
      </c>
      <c r="F5" s="85"/>
      <c r="G5" s="84">
        <v>28.852999999999994</v>
      </c>
      <c r="H5" s="86">
        <v>-0.23369186658675259</v>
      </c>
    </row>
    <row r="6" spans="2:10">
      <c r="B6" s="76"/>
      <c r="C6" s="83"/>
      <c r="D6" s="84"/>
      <c r="E6" s="84"/>
      <c r="F6" s="85"/>
      <c r="G6" s="84"/>
      <c r="H6" s="86"/>
    </row>
    <row r="7" spans="2:10">
      <c r="B7" s="133" t="s">
        <v>188</v>
      </c>
      <c r="C7" s="87"/>
      <c r="D7" s="135">
        <v>499.33600000000001</v>
      </c>
      <c r="E7" s="135">
        <v>463.91399999999999</v>
      </c>
      <c r="F7" s="179"/>
      <c r="G7" s="142">
        <v>35.422000000000025</v>
      </c>
      <c r="H7" s="140">
        <v>7.6354669184374752E-2</v>
      </c>
    </row>
    <row r="8" spans="2:10">
      <c r="B8" s="134" t="s">
        <v>364</v>
      </c>
      <c r="C8" s="83"/>
      <c r="D8" s="136">
        <v>3.2549999999999999</v>
      </c>
      <c r="E8" s="136">
        <v>3.7949999999999999</v>
      </c>
      <c r="F8" s="85"/>
      <c r="G8" s="138">
        <v>-0.54</v>
      </c>
      <c r="H8" s="141">
        <v>-0.14229249011857709</v>
      </c>
    </row>
    <row r="9" spans="2:10">
      <c r="B9" s="76" t="s">
        <v>361</v>
      </c>
      <c r="C9" s="83"/>
      <c r="D9" s="84">
        <v>-0.42399999999999999</v>
      </c>
      <c r="E9" s="84">
        <v>-13.182</v>
      </c>
      <c r="F9" s="85"/>
      <c r="G9" s="84">
        <v>12.758000000000001</v>
      </c>
      <c r="H9" s="86">
        <v>-0.96783492641480806</v>
      </c>
    </row>
    <row r="10" spans="2:10">
      <c r="B10" s="76" t="s">
        <v>362</v>
      </c>
      <c r="C10" s="83"/>
      <c r="D10" s="84">
        <v>226.58799999999999</v>
      </c>
      <c r="E10" s="84">
        <v>199.202</v>
      </c>
      <c r="F10" s="85"/>
      <c r="G10" s="84">
        <v>27.385999999999996</v>
      </c>
      <c r="H10" s="86">
        <v>0.13747853937209464</v>
      </c>
    </row>
    <row r="11" spans="2:10">
      <c r="B11" s="76" t="s">
        <v>363</v>
      </c>
      <c r="C11" s="83"/>
      <c r="D11" s="84">
        <v>-34.311</v>
      </c>
      <c r="E11" s="84">
        <v>-24.05</v>
      </c>
      <c r="F11" s="85"/>
      <c r="G11" s="84">
        <v>-10.260999999999999</v>
      </c>
      <c r="H11" s="86">
        <v>0.42665280665280658</v>
      </c>
    </row>
    <row r="12" spans="2:10">
      <c r="B12" s="76" t="s">
        <v>189</v>
      </c>
      <c r="C12" s="83"/>
      <c r="D12" s="84">
        <v>104.193</v>
      </c>
      <c r="E12" s="84">
        <v>196.00399999999999</v>
      </c>
      <c r="F12" s="85"/>
      <c r="G12" s="84">
        <v>-91.810999999999993</v>
      </c>
      <c r="H12" s="86">
        <v>-0.46841390992020571</v>
      </c>
    </row>
    <row r="13" spans="2:10">
      <c r="B13" s="76" t="s">
        <v>190</v>
      </c>
      <c r="C13" s="83"/>
      <c r="D13" s="84">
        <v>6.8209999999999997</v>
      </c>
      <c r="E13" s="84">
        <v>7.1879999999999997</v>
      </c>
      <c r="F13" s="85"/>
      <c r="G13" s="84">
        <v>-0.36699999999999999</v>
      </c>
      <c r="H13" s="86">
        <v>-5.1057317751808572E-2</v>
      </c>
    </row>
    <row r="14" spans="2:10">
      <c r="B14" s="76" t="s">
        <v>367</v>
      </c>
      <c r="C14" s="83"/>
      <c r="D14" s="84">
        <v>19.425000000000001</v>
      </c>
      <c r="E14" s="84">
        <v>12.082000000000001</v>
      </c>
      <c r="F14" s="85"/>
      <c r="G14" s="84">
        <v>7.343</v>
      </c>
      <c r="H14" s="86">
        <v>0.60776361529548084</v>
      </c>
    </row>
    <row r="15" spans="2:10">
      <c r="B15" s="76" t="s">
        <v>191</v>
      </c>
      <c r="C15" s="83"/>
      <c r="D15" s="84">
        <v>-9.6199999999999992</v>
      </c>
      <c r="E15" s="84">
        <v>11.156000000000001</v>
      </c>
      <c r="F15" s="85"/>
      <c r="G15" s="84">
        <v>-20.776</v>
      </c>
      <c r="H15" s="86" t="s">
        <v>311</v>
      </c>
    </row>
    <row r="16" spans="2:10">
      <c r="B16" s="76" t="s">
        <v>192</v>
      </c>
      <c r="C16" s="83"/>
      <c r="D16" s="84">
        <v>8.3119999999999994</v>
      </c>
      <c r="E16" s="84">
        <v>6.6539999999999999</v>
      </c>
      <c r="F16" s="85"/>
      <c r="G16" s="84">
        <v>1.6579999999999995</v>
      </c>
      <c r="H16" s="86">
        <v>0.24917342951608049</v>
      </c>
    </row>
    <row r="17" spans="2:8">
      <c r="B17" s="76" t="s">
        <v>193</v>
      </c>
      <c r="C17" s="83"/>
      <c r="D17" s="84">
        <v>49.997</v>
      </c>
      <c r="E17" s="84">
        <v>43.725999999999999</v>
      </c>
      <c r="F17" s="85"/>
      <c r="G17" s="84">
        <v>6.2710000000000008</v>
      </c>
      <c r="H17" s="86">
        <v>0.14341581667657688</v>
      </c>
    </row>
    <row r="18" spans="2:8">
      <c r="B18" s="76" t="s">
        <v>194</v>
      </c>
      <c r="C18" s="83"/>
      <c r="D18" s="84">
        <v>-94.498000000000005</v>
      </c>
      <c r="E18" s="84">
        <v>-53.091999999999999</v>
      </c>
      <c r="F18" s="85"/>
      <c r="G18" s="84">
        <v>-41.406000000000006</v>
      </c>
      <c r="H18" s="86">
        <v>0.77989150907858074</v>
      </c>
    </row>
    <row r="19" spans="2:8">
      <c r="B19" s="76" t="s">
        <v>195</v>
      </c>
      <c r="C19" s="83"/>
      <c r="D19" s="84">
        <v>79.903999999999996</v>
      </c>
      <c r="E19" s="84">
        <v>77.668000000000006</v>
      </c>
      <c r="F19" s="85"/>
      <c r="G19" s="84">
        <v>2.23599999999999</v>
      </c>
      <c r="H19" s="86">
        <v>2.8789205335530588E-2</v>
      </c>
    </row>
    <row r="20" spans="2:8">
      <c r="B20" s="76" t="s">
        <v>196</v>
      </c>
      <c r="C20" s="83"/>
      <c r="D20" s="84">
        <v>-56.024999999999999</v>
      </c>
      <c r="E20" s="84">
        <v>-54.18</v>
      </c>
      <c r="F20" s="85"/>
      <c r="G20" s="84">
        <v>-1.8449999999999989</v>
      </c>
      <c r="H20" s="86">
        <v>3.4053156146179382E-2</v>
      </c>
    </row>
    <row r="21" spans="2:8">
      <c r="B21" s="76"/>
      <c r="C21" s="83"/>
      <c r="D21" s="84"/>
      <c r="E21" s="84"/>
      <c r="F21" s="85"/>
      <c r="G21" s="84"/>
      <c r="H21" s="86"/>
    </row>
    <row r="22" spans="2:8">
      <c r="B22" s="143" t="s">
        <v>308</v>
      </c>
      <c r="C22" s="87"/>
      <c r="D22" s="135">
        <v>802.95299999999997</v>
      </c>
      <c r="E22" s="135">
        <v>876.88499999999999</v>
      </c>
      <c r="F22" s="88"/>
      <c r="G22" s="135">
        <v>-73.932000000000016</v>
      </c>
      <c r="H22" s="140">
        <v>-8.4312081971980382E-2</v>
      </c>
    </row>
    <row r="23" spans="2:8">
      <c r="B23" s="137" t="s">
        <v>197</v>
      </c>
      <c r="C23" s="83"/>
      <c r="D23" s="136">
        <v>-442.197</v>
      </c>
      <c r="E23" s="136">
        <v>-444.23</v>
      </c>
      <c r="F23" s="85"/>
      <c r="G23" s="136">
        <v>2.0330000000000155</v>
      </c>
      <c r="H23" s="141">
        <v>-4.5764581410530931E-3</v>
      </c>
    </row>
    <row r="24" spans="2:8">
      <c r="B24" s="73" t="s">
        <v>198</v>
      </c>
      <c r="C24" s="83"/>
      <c r="D24" s="89">
        <v>-274.91500000000002</v>
      </c>
      <c r="E24" s="89">
        <v>-284.96899999999999</v>
      </c>
      <c r="F24" s="85"/>
      <c r="G24" s="89">
        <v>10.053999999999974</v>
      </c>
      <c r="H24" s="90">
        <v>-3.5281030568237157E-2</v>
      </c>
    </row>
    <row r="25" spans="2:8">
      <c r="B25" s="73" t="s">
        <v>199</v>
      </c>
      <c r="C25" s="83"/>
      <c r="D25" s="89">
        <v>-167.28200000000001</v>
      </c>
      <c r="E25" s="89">
        <v>-159.261</v>
      </c>
      <c r="F25" s="85"/>
      <c r="G25" s="89">
        <v>-8.021000000000015</v>
      </c>
      <c r="H25" s="90">
        <v>5.0363868115860223E-2</v>
      </c>
    </row>
    <row r="26" spans="2:8">
      <c r="B26" s="76" t="s">
        <v>321</v>
      </c>
      <c r="C26" s="83"/>
      <c r="D26" s="84">
        <v>-68.959000000000003</v>
      </c>
      <c r="E26" s="84">
        <v>-73.227000000000004</v>
      </c>
      <c r="F26" s="85"/>
      <c r="G26" s="84">
        <v>4.2680000000000007</v>
      </c>
      <c r="H26" s="86">
        <v>-5.828451254318763E-2</v>
      </c>
    </row>
    <row r="27" spans="2:8">
      <c r="B27" s="76" t="s">
        <v>200</v>
      </c>
      <c r="C27" s="83"/>
      <c r="D27" s="84">
        <v>-35.372</v>
      </c>
      <c r="E27" s="84">
        <v>15.712999999999999</v>
      </c>
      <c r="F27" s="85"/>
      <c r="G27" s="84">
        <v>-51.085000000000001</v>
      </c>
      <c r="H27" s="86" t="s">
        <v>311</v>
      </c>
    </row>
    <row r="28" spans="2:8">
      <c r="B28" s="76" t="s">
        <v>368</v>
      </c>
      <c r="C28" s="83"/>
      <c r="D28" s="84">
        <v>-54.414999999999999</v>
      </c>
      <c r="E28" s="84">
        <v>-180.28899999999999</v>
      </c>
      <c r="F28" s="85"/>
      <c r="G28" s="84">
        <v>125.874</v>
      </c>
      <c r="H28" s="86">
        <v>-0.69817903477194954</v>
      </c>
    </row>
    <row r="29" spans="2:8">
      <c r="B29" s="73" t="s">
        <v>369</v>
      </c>
      <c r="C29" s="83"/>
      <c r="D29" s="89">
        <v>0.26800000000000002</v>
      </c>
      <c r="E29" s="89">
        <v>0.113</v>
      </c>
      <c r="F29" s="85"/>
      <c r="G29" s="89">
        <v>0.15500000000000003</v>
      </c>
      <c r="H29" s="90">
        <v>1.3716814159292037</v>
      </c>
    </row>
    <row r="30" spans="2:8">
      <c r="B30" s="73" t="s">
        <v>201</v>
      </c>
      <c r="C30" s="83"/>
      <c r="D30" s="89">
        <v>-54.683</v>
      </c>
      <c r="E30" s="89">
        <v>-180.40199999999999</v>
      </c>
      <c r="F30" s="85"/>
      <c r="G30" s="89">
        <v>125.71899999999999</v>
      </c>
      <c r="H30" s="90">
        <v>-0.69688251793217371</v>
      </c>
    </row>
    <row r="31" spans="2:8">
      <c r="B31" s="91"/>
      <c r="C31" s="83"/>
      <c r="D31" s="84"/>
      <c r="E31" s="84"/>
      <c r="F31" s="85"/>
      <c r="G31" s="84"/>
      <c r="H31" s="86"/>
    </row>
    <row r="32" spans="2:8">
      <c r="B32" s="143" t="s">
        <v>370</v>
      </c>
      <c r="C32" s="92"/>
      <c r="D32" s="144">
        <v>202.00999999999996</v>
      </c>
      <c r="E32" s="144">
        <v>194.85200000000003</v>
      </c>
      <c r="F32" s="93"/>
      <c r="G32" s="144">
        <v>7.1579999999999302</v>
      </c>
      <c r="H32" s="145">
        <v>3.6735573666166775E-2</v>
      </c>
    </row>
    <row r="33" spans="2:8">
      <c r="B33" s="137" t="s">
        <v>202</v>
      </c>
      <c r="C33" s="83"/>
      <c r="D33" s="136">
        <v>0</v>
      </c>
      <c r="E33" s="136">
        <v>-4.0000000000000001E-3</v>
      </c>
      <c r="F33" s="85"/>
      <c r="G33" s="136">
        <v>4.0000000000000001E-3</v>
      </c>
      <c r="H33" s="141">
        <v>-1</v>
      </c>
    </row>
    <row r="34" spans="2:8">
      <c r="B34" s="76" t="s">
        <v>203</v>
      </c>
      <c r="C34" s="83"/>
      <c r="D34" s="84">
        <v>-23.510999999999999</v>
      </c>
      <c r="E34" s="84">
        <v>-10.170999999999999</v>
      </c>
      <c r="F34" s="85"/>
      <c r="G34" s="84">
        <v>-13.34</v>
      </c>
      <c r="H34" s="86">
        <v>1.3115721168026744</v>
      </c>
    </row>
    <row r="35" spans="2:8">
      <c r="B35" s="73" t="s">
        <v>204</v>
      </c>
      <c r="C35" s="83"/>
      <c r="D35" s="89">
        <v>0</v>
      </c>
      <c r="E35" s="89">
        <v>0</v>
      </c>
      <c r="F35" s="85"/>
      <c r="G35" s="89">
        <v>0</v>
      </c>
      <c r="H35" s="90" t="s">
        <v>37</v>
      </c>
    </row>
    <row r="36" spans="2:8">
      <c r="B36" s="73" t="s">
        <v>205</v>
      </c>
      <c r="C36" s="83"/>
      <c r="D36" s="89">
        <v>-11.034000000000001</v>
      </c>
      <c r="E36" s="89">
        <v>-10.170999999999999</v>
      </c>
      <c r="F36" s="85"/>
      <c r="G36" s="89">
        <v>-0.86300000000000132</v>
      </c>
      <c r="H36" s="90">
        <v>8.4849080719693382E-2</v>
      </c>
    </row>
    <row r="37" spans="2:8">
      <c r="B37" s="73" t="s">
        <v>206</v>
      </c>
      <c r="C37" s="83"/>
      <c r="D37" s="89">
        <v>-12.477</v>
      </c>
      <c r="E37" s="89">
        <v>0</v>
      </c>
      <c r="F37" s="85"/>
      <c r="G37" s="89">
        <v>-12.477</v>
      </c>
      <c r="H37" s="90" t="s">
        <v>311</v>
      </c>
    </row>
    <row r="38" spans="2:8">
      <c r="B38" s="76" t="s">
        <v>207</v>
      </c>
      <c r="C38" s="83"/>
      <c r="D38" s="84">
        <v>4.3970000000000002</v>
      </c>
      <c r="E38" s="84">
        <v>1.1160000000000001</v>
      </c>
      <c r="F38" s="85"/>
      <c r="G38" s="84">
        <v>3.2810000000000001</v>
      </c>
      <c r="H38" s="86">
        <v>2.9399641577060929</v>
      </c>
    </row>
    <row r="39" spans="2:8">
      <c r="B39" s="76" t="s">
        <v>312</v>
      </c>
      <c r="C39" s="83"/>
      <c r="D39" s="84">
        <v>65.724000000000004</v>
      </c>
      <c r="E39" s="84">
        <v>0</v>
      </c>
      <c r="F39" s="85"/>
      <c r="G39" s="84">
        <v>65.724000000000004</v>
      </c>
      <c r="H39" s="86" t="s">
        <v>311</v>
      </c>
    </row>
    <row r="40" spans="2:8">
      <c r="B40" s="76" t="s">
        <v>208</v>
      </c>
      <c r="C40" s="83"/>
      <c r="D40" s="84">
        <v>9.5079999999999991</v>
      </c>
      <c r="E40" s="84">
        <v>0.88900000000000001</v>
      </c>
      <c r="F40" s="85"/>
      <c r="G40" s="84">
        <v>8.6189999999999998</v>
      </c>
      <c r="H40" s="86">
        <v>9.6951631046119235</v>
      </c>
    </row>
    <row r="41" spans="2:8">
      <c r="B41" s="76"/>
      <c r="C41" s="83"/>
      <c r="D41" s="84"/>
      <c r="E41" s="84"/>
      <c r="F41" s="85"/>
      <c r="G41" s="84"/>
      <c r="H41" s="86"/>
    </row>
    <row r="42" spans="2:8">
      <c r="B42" s="133" t="s">
        <v>209</v>
      </c>
      <c r="C42" s="92"/>
      <c r="D42" s="144">
        <v>258.12799999999999</v>
      </c>
      <c r="E42" s="144">
        <v>186.68199999999999</v>
      </c>
      <c r="F42" s="93"/>
      <c r="G42" s="144">
        <v>71.445999999999998</v>
      </c>
      <c r="H42" s="145">
        <v>0.38271499126857439</v>
      </c>
    </row>
    <row r="43" spans="2:8">
      <c r="B43" s="134" t="s">
        <v>371</v>
      </c>
      <c r="C43" s="83"/>
      <c r="D43" s="136">
        <v>-24.823</v>
      </c>
      <c r="E43" s="136">
        <v>-24.925000000000001</v>
      </c>
      <c r="F43" s="85"/>
      <c r="G43" s="136">
        <v>0.10200000000000031</v>
      </c>
      <c r="H43" s="141">
        <v>-4.0922768304914869E-3</v>
      </c>
    </row>
    <row r="44" spans="2:8">
      <c r="B44" s="76"/>
      <c r="C44" s="83"/>
      <c r="D44" s="84"/>
      <c r="E44" s="84"/>
      <c r="F44" s="85"/>
      <c r="G44" s="84"/>
      <c r="H44" s="86"/>
    </row>
    <row r="45" spans="2:8">
      <c r="B45" s="133" t="s">
        <v>210</v>
      </c>
      <c r="C45" s="92"/>
      <c r="D45" s="144">
        <v>233.30500000000001</v>
      </c>
      <c r="E45" s="144">
        <v>161.75700000000001</v>
      </c>
      <c r="F45" s="93"/>
      <c r="G45" s="144">
        <v>71.548000000000002</v>
      </c>
      <c r="H45" s="145">
        <v>0.44231779768418061</v>
      </c>
    </row>
    <row r="46" spans="2:8">
      <c r="B46" s="134" t="s">
        <v>211</v>
      </c>
      <c r="C46" s="83"/>
      <c r="D46" s="136">
        <v>-26.981000000000002</v>
      </c>
      <c r="E46" s="136">
        <v>-23.72</v>
      </c>
      <c r="F46" s="85"/>
      <c r="G46" s="136">
        <v>-3.2610000000000028</v>
      </c>
      <c r="H46" s="278">
        <v>0.13747892074199</v>
      </c>
    </row>
    <row r="47" spans="2:8">
      <c r="B47" s="76"/>
      <c r="C47" s="83"/>
      <c r="D47" s="84"/>
      <c r="E47" s="84"/>
      <c r="F47" s="85"/>
      <c r="G47" s="84"/>
      <c r="H47" s="86"/>
    </row>
    <row r="48" spans="2:8">
      <c r="B48" s="133" t="s">
        <v>212</v>
      </c>
      <c r="C48" s="92"/>
      <c r="D48" s="144">
        <v>206.32400000000001</v>
      </c>
      <c r="E48" s="144">
        <v>138.03700000000001</v>
      </c>
      <c r="F48" s="93"/>
      <c r="G48" s="144">
        <v>68.287000000000006</v>
      </c>
      <c r="H48" s="145">
        <v>0.49470069619015195</v>
      </c>
    </row>
    <row r="49" spans="2:8">
      <c r="B49" s="146" t="s">
        <v>213</v>
      </c>
      <c r="C49" s="94"/>
      <c r="D49" s="147">
        <v>-3.472</v>
      </c>
      <c r="E49" s="147">
        <v>-5.3129999999999997</v>
      </c>
      <c r="F49" s="95"/>
      <c r="G49" s="147">
        <v>1.8409999999999997</v>
      </c>
      <c r="H49" s="148">
        <v>-0.34650856389986823</v>
      </c>
    </row>
    <row r="50" spans="2:8">
      <c r="B50" s="77" t="s">
        <v>214</v>
      </c>
      <c r="C50" s="96"/>
      <c r="D50" s="97">
        <v>209.79599999999999</v>
      </c>
      <c r="E50" s="97">
        <v>143.35</v>
      </c>
      <c r="F50" s="97"/>
      <c r="G50" s="97">
        <v>66.445999999999998</v>
      </c>
      <c r="H50" s="98">
        <v>0.46352284618067668</v>
      </c>
    </row>
    <row r="51" spans="2:8">
      <c r="B51" s="99"/>
      <c r="C51" s="99"/>
      <c r="D51" s="99"/>
      <c r="E51" s="99"/>
      <c r="F51" s="99"/>
      <c r="G51" s="99"/>
      <c r="H51" s="99"/>
    </row>
    <row r="52" spans="2:8">
      <c r="B52" s="62" t="s">
        <v>187</v>
      </c>
      <c r="C52" s="99"/>
      <c r="D52" s="99"/>
      <c r="E52" s="99"/>
      <c r="F52" s="99"/>
      <c r="G52" s="99"/>
      <c r="H52" s="99"/>
    </row>
    <row r="53" spans="2:8">
      <c r="B53" s="202" t="s">
        <v>138</v>
      </c>
      <c r="C53" s="99"/>
      <c r="D53" s="99"/>
      <c r="E53" s="99"/>
      <c r="F53" s="99"/>
      <c r="G53" s="99"/>
      <c r="H53" s="99"/>
    </row>
    <row r="54" spans="2:8">
      <c r="C54" s="99"/>
      <c r="D54" s="99"/>
      <c r="E54" s="99"/>
      <c r="F54" s="99"/>
      <c r="G54" s="99"/>
      <c r="H54" s="99"/>
    </row>
  </sheetData>
  <sheetProtection algorithmName="SHA-512" hashValue="2+zX9tagAzQpJUOVZB5053BOWqyl32VAcjegGtx61Jq4EUcBRIBWVqcemMyAXr9IV/tDiDCRhwIRbrob+6ElXA==" saltValue="jPrkMTG+9mkubKusejMR8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104"/>
      <c r="D3" s="104" t="s">
        <v>28</v>
      </c>
      <c r="E3" s="63"/>
      <c r="F3" s="104" t="s">
        <v>28</v>
      </c>
      <c r="G3" s="287" t="s">
        <v>139</v>
      </c>
      <c r="H3" s="287"/>
    </row>
    <row r="4" spans="1:8">
      <c r="B4" s="25" t="s">
        <v>116</v>
      </c>
      <c r="C4" s="248">
        <f>+Summary!C3</f>
        <v>44469</v>
      </c>
      <c r="D4" s="8" t="s">
        <v>28</v>
      </c>
      <c r="E4" s="248">
        <f>+Summary!E3</f>
        <v>44104</v>
      </c>
      <c r="F4" s="103"/>
      <c r="G4" s="101" t="s">
        <v>140</v>
      </c>
      <c r="H4" s="101" t="s">
        <v>29</v>
      </c>
    </row>
    <row r="5" spans="1:8" ht="14.65" thickBot="1">
      <c r="A5" s="16"/>
      <c r="B5" s="36" t="s">
        <v>119</v>
      </c>
      <c r="C5" s="216">
        <v>499.3</v>
      </c>
      <c r="D5" s="217"/>
      <c r="E5" s="216">
        <v>463.9</v>
      </c>
      <c r="F5" s="106"/>
      <c r="G5" s="216">
        <v>35.4</v>
      </c>
      <c r="H5" s="214">
        <v>7.5999999999999998E-2</v>
      </c>
    </row>
    <row r="6" spans="1:8" ht="14.65" thickBot="1">
      <c r="A6" s="16"/>
      <c r="B6" s="37" t="s">
        <v>215</v>
      </c>
      <c r="C6" s="44">
        <v>192.3</v>
      </c>
      <c r="D6" s="63"/>
      <c r="E6" s="44">
        <v>175.2</v>
      </c>
      <c r="F6" s="63"/>
      <c r="G6" s="44">
        <v>17.100000000000001</v>
      </c>
      <c r="H6" s="31">
        <v>9.8000000000000004E-2</v>
      </c>
    </row>
    <row r="7" spans="1:8" ht="14.65" thickBot="1">
      <c r="A7" s="16"/>
      <c r="B7" s="36" t="s">
        <v>330</v>
      </c>
      <c r="C7" s="216">
        <v>77.5</v>
      </c>
      <c r="D7" s="217"/>
      <c r="E7" s="216">
        <v>61.2</v>
      </c>
      <c r="F7" s="106"/>
      <c r="G7" s="216">
        <v>16.2</v>
      </c>
      <c r="H7" s="214">
        <v>0.26500000000000001</v>
      </c>
    </row>
    <row r="8" spans="1:8" ht="14.65" thickBot="1">
      <c r="A8" s="16"/>
      <c r="B8" s="37" t="s">
        <v>315</v>
      </c>
      <c r="C8" s="44">
        <v>74.8</v>
      </c>
      <c r="D8" s="63"/>
      <c r="E8" s="44">
        <v>74.599999999999994</v>
      </c>
      <c r="F8" s="63"/>
      <c r="G8" s="44">
        <v>0.1</v>
      </c>
      <c r="H8" s="31">
        <v>2E-3</v>
      </c>
    </row>
    <row r="9" spans="1:8" ht="14.65" thickBot="1">
      <c r="A9" s="16"/>
      <c r="B9" s="36" t="s">
        <v>316</v>
      </c>
      <c r="C9" s="216">
        <v>40</v>
      </c>
      <c r="D9" s="217"/>
      <c r="E9" s="216">
        <v>39.299999999999997</v>
      </c>
      <c r="F9" s="106"/>
      <c r="G9" s="216">
        <v>0.7</v>
      </c>
      <c r="H9" s="214">
        <v>1.9E-2</v>
      </c>
    </row>
    <row r="10" spans="1:8" ht="14.65" thickBot="1">
      <c r="A10" s="16"/>
      <c r="B10" s="37" t="s">
        <v>302</v>
      </c>
      <c r="C10" s="44">
        <v>691.6</v>
      </c>
      <c r="D10" s="63"/>
      <c r="E10" s="44">
        <v>639.1</v>
      </c>
      <c r="F10" s="63"/>
      <c r="G10" s="44">
        <v>52.5</v>
      </c>
      <c r="H10" s="31">
        <v>8.2000000000000003E-2</v>
      </c>
    </row>
    <row r="11" spans="1:8" ht="6" customHeight="1">
      <c r="A11" s="16"/>
    </row>
    <row r="12" spans="1:8" ht="14.65" thickBot="1">
      <c r="A12" s="16"/>
      <c r="B12" s="36" t="s">
        <v>93</v>
      </c>
      <c r="C12" s="214">
        <v>6.0999999999999999E-2</v>
      </c>
      <c r="D12" s="57"/>
      <c r="E12" s="214">
        <v>4.2999999999999997E-2</v>
      </c>
      <c r="F12" s="157"/>
      <c r="G12" s="214">
        <v>1.7999999999999999E-2</v>
      </c>
      <c r="H12" s="214" t="s">
        <v>37</v>
      </c>
    </row>
    <row r="13" spans="1:8" ht="14.65" thickBot="1">
      <c r="A13" s="16"/>
      <c r="B13" s="37" t="s">
        <v>94</v>
      </c>
      <c r="C13" s="31">
        <v>6.8000000000000005E-2</v>
      </c>
      <c r="D13" s="158"/>
      <c r="E13" s="31">
        <v>4.8000000000000001E-2</v>
      </c>
      <c r="F13" s="158"/>
      <c r="G13" s="31">
        <v>0.02</v>
      </c>
      <c r="H13" s="31" t="s">
        <v>37</v>
      </c>
    </row>
    <row r="14" spans="1:8" ht="14.65" thickBot="1">
      <c r="A14" s="16"/>
      <c r="B14" s="36" t="s">
        <v>95</v>
      </c>
      <c r="C14" s="214">
        <v>5.0000000000000001E-3</v>
      </c>
      <c r="D14" s="57"/>
      <c r="E14" s="214">
        <v>4.0000000000000001E-3</v>
      </c>
      <c r="F14" s="157"/>
      <c r="G14" s="214">
        <v>1E-3</v>
      </c>
      <c r="H14" s="214" t="s">
        <v>37</v>
      </c>
    </row>
    <row r="15" spans="1:8" ht="6" customHeight="1">
      <c r="A15" s="16"/>
    </row>
    <row r="16" spans="1:8" ht="14.65" thickBot="1">
      <c r="A16" s="16"/>
      <c r="B16" s="36" t="s">
        <v>216</v>
      </c>
      <c r="C16" s="218">
        <v>1.24E-2</v>
      </c>
      <c r="D16" s="217"/>
      <c r="E16" s="218">
        <v>1.4500000000000001E-2</v>
      </c>
      <c r="F16" s="171"/>
      <c r="G16" s="218">
        <v>-2.0999999999999999E-3</v>
      </c>
      <c r="H16" s="214" t="s">
        <v>37</v>
      </c>
    </row>
    <row r="17" spans="1:8" ht="14.65" thickBot="1">
      <c r="A17" s="16"/>
      <c r="B17" s="37" t="s">
        <v>217</v>
      </c>
      <c r="C17" s="44">
        <v>18.399999999999999</v>
      </c>
      <c r="D17" s="158"/>
      <c r="E17" s="44">
        <v>16.600000000000001</v>
      </c>
      <c r="F17" s="158"/>
      <c r="G17" s="44">
        <v>1.8</v>
      </c>
      <c r="H17" s="31">
        <v>0.111</v>
      </c>
    </row>
    <row r="18" spans="1:8" ht="14.65" thickBot="1">
      <c r="A18" s="16"/>
      <c r="B18" s="36" t="s">
        <v>120</v>
      </c>
      <c r="C18" s="214">
        <v>0.63700000000000001</v>
      </c>
      <c r="D18" s="57"/>
      <c r="E18" s="214">
        <v>0.59</v>
      </c>
      <c r="F18" s="57"/>
      <c r="G18" s="214">
        <v>4.5999999999999999E-2</v>
      </c>
      <c r="H18" s="32" t="s">
        <v>37</v>
      </c>
    </row>
    <row r="20" spans="1:8">
      <c r="B20" s="202" t="s">
        <v>138</v>
      </c>
    </row>
    <row r="21" spans="1:8">
      <c r="C21" s="178"/>
    </row>
    <row r="22" spans="1:8">
      <c r="C22" s="154"/>
    </row>
  </sheetData>
  <sheetProtection algorithmName="SHA-512" hashValue="2a0BM7b5zVtlOb5Xqz9R1tSsHfQEKFHpRUlQQ8SDJNPPewEgMA4SJRrD6hK6s6Q2YMxSMcG4zjcUvVM1O0KPKw==" saltValue="++9lnzmoxGpbUISCziMjeQ=="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8"/>
      <c r="D3" s="8" t="s">
        <v>28</v>
      </c>
      <c r="F3" s="8" t="s">
        <v>28</v>
      </c>
      <c r="G3" s="287" t="s">
        <v>139</v>
      </c>
      <c r="H3" s="287"/>
    </row>
    <row r="4" spans="1:8">
      <c r="B4" s="25" t="s">
        <v>116</v>
      </c>
      <c r="C4" s="248">
        <f>+Summary!C3</f>
        <v>44469</v>
      </c>
      <c r="D4" s="8" t="s">
        <v>28</v>
      </c>
      <c r="E4" s="248">
        <f>+Summary!E3</f>
        <v>44104</v>
      </c>
      <c r="F4" s="113"/>
      <c r="G4" s="101" t="s">
        <v>140</v>
      </c>
      <c r="H4" s="101" t="s">
        <v>29</v>
      </c>
    </row>
    <row r="5" spans="1:8" ht="14.65" thickBot="1">
      <c r="A5" s="16"/>
      <c r="B5" s="36" t="s">
        <v>218</v>
      </c>
      <c r="C5" s="27">
        <v>49646</v>
      </c>
      <c r="D5" s="251"/>
      <c r="E5" s="27">
        <v>43507</v>
      </c>
      <c r="F5" s="114"/>
      <c r="G5" s="27">
        <v>6140</v>
      </c>
      <c r="H5" s="32">
        <v>0.14099999999999999</v>
      </c>
    </row>
    <row r="6" spans="1:8" ht="14.65" thickBot="1">
      <c r="A6" s="16"/>
      <c r="B6" s="240" t="s">
        <v>331</v>
      </c>
      <c r="C6" s="29">
        <v>46861</v>
      </c>
      <c r="D6" s="251"/>
      <c r="E6" s="29">
        <v>40812</v>
      </c>
      <c r="F6" s="114"/>
      <c r="G6" s="29">
        <v>6049</v>
      </c>
      <c r="H6" s="31">
        <v>0.14799999999999999</v>
      </c>
    </row>
    <row r="7" spans="1:8" ht="14.65" thickBot="1">
      <c r="A7" s="16"/>
      <c r="B7" s="35" t="s">
        <v>219</v>
      </c>
      <c r="C7" s="27">
        <v>38576</v>
      </c>
      <c r="D7" s="251"/>
      <c r="E7" s="27">
        <v>31434</v>
      </c>
      <c r="F7" s="114"/>
      <c r="G7" s="27">
        <v>7143</v>
      </c>
      <c r="H7" s="32">
        <v>0.22700000000000001</v>
      </c>
    </row>
    <row r="8" spans="1:8" ht="14.65" thickBot="1">
      <c r="A8" s="16"/>
      <c r="B8" s="40" t="s">
        <v>220</v>
      </c>
      <c r="C8" s="29">
        <v>8285</v>
      </c>
      <c r="D8" s="251"/>
      <c r="E8" s="29">
        <v>9378</v>
      </c>
      <c r="F8" s="114"/>
      <c r="G8" s="29">
        <v>-1093</v>
      </c>
      <c r="H8" s="31">
        <v>-0.11700000000000001</v>
      </c>
    </row>
    <row r="9" spans="1:8" ht="14.65" thickBot="1">
      <c r="A9" s="43"/>
      <c r="B9" s="230" t="s">
        <v>221</v>
      </c>
      <c r="C9" s="27">
        <v>2785</v>
      </c>
      <c r="D9" s="251"/>
      <c r="E9" s="27">
        <v>2695</v>
      </c>
      <c r="F9" s="114"/>
      <c r="G9" s="27">
        <v>90</v>
      </c>
      <c r="H9" s="32">
        <v>3.4000000000000002E-2</v>
      </c>
    </row>
    <row r="10" spans="1:8">
      <c r="A10" s="16"/>
      <c r="B10" s="22"/>
      <c r="C10" s="19"/>
      <c r="D10" s="114"/>
      <c r="E10" s="19"/>
      <c r="F10" s="114"/>
      <c r="G10" s="114"/>
      <c r="H10" s="114"/>
    </row>
    <row r="11" spans="1:8" ht="14.65" thickBot="1">
      <c r="A11" s="16"/>
      <c r="B11" s="36" t="s">
        <v>327</v>
      </c>
      <c r="C11" s="27">
        <v>11968</v>
      </c>
      <c r="D11" s="114"/>
      <c r="E11" s="27">
        <v>9454</v>
      </c>
      <c r="F11" s="114"/>
      <c r="G11" s="27">
        <v>2515</v>
      </c>
      <c r="H11" s="32">
        <v>0.26600000000000001</v>
      </c>
    </row>
    <row r="12" spans="1:8" ht="14.65" thickBot="1">
      <c r="A12" s="16"/>
      <c r="B12" s="40" t="s">
        <v>222</v>
      </c>
      <c r="C12" s="29">
        <v>8185</v>
      </c>
      <c r="D12" s="114"/>
      <c r="E12" s="29">
        <v>5909</v>
      </c>
      <c r="F12" s="114"/>
      <c r="G12" s="29">
        <v>2276</v>
      </c>
      <c r="H12" s="31">
        <v>0.38500000000000001</v>
      </c>
    </row>
    <row r="13" spans="1:8" ht="14.65" thickBot="1">
      <c r="A13" s="16"/>
      <c r="B13" s="35" t="s">
        <v>372</v>
      </c>
      <c r="C13" s="27">
        <v>1845</v>
      </c>
      <c r="D13" s="114"/>
      <c r="E13" s="27">
        <v>1511</v>
      </c>
      <c r="F13" s="114"/>
      <c r="G13" s="27">
        <v>333</v>
      </c>
      <c r="H13" s="32">
        <v>0.221</v>
      </c>
    </row>
    <row r="14" spans="1:8" ht="14.65" thickBot="1">
      <c r="A14" s="16"/>
      <c r="B14" s="40" t="s">
        <v>288</v>
      </c>
      <c r="C14" s="29">
        <v>414</v>
      </c>
      <c r="D14" s="114"/>
      <c r="E14" s="29">
        <v>501</v>
      </c>
      <c r="F14" s="114"/>
      <c r="G14" s="29">
        <v>-88</v>
      </c>
      <c r="H14" s="31">
        <v>-0.17499999999999999</v>
      </c>
    </row>
    <row r="15" spans="1:8" ht="14.65" thickBot="1">
      <c r="A15" s="16"/>
      <c r="B15" s="35" t="s">
        <v>378</v>
      </c>
      <c r="C15" s="27">
        <v>1525</v>
      </c>
      <c r="D15" s="114"/>
      <c r="E15" s="27">
        <v>1532</v>
      </c>
      <c r="F15" s="114"/>
      <c r="G15" s="27">
        <v>-7</v>
      </c>
      <c r="H15" s="32">
        <v>-4.0000000000000001E-3</v>
      </c>
    </row>
    <row r="16" spans="1:8">
      <c r="B16" s="239"/>
      <c r="C16" s="114"/>
      <c r="D16" s="114"/>
      <c r="E16" s="114"/>
      <c r="F16" s="114"/>
      <c r="G16" s="114"/>
      <c r="H16" s="114"/>
    </row>
    <row r="17" spans="1:8">
      <c r="B17" s="241" t="s">
        <v>325</v>
      </c>
      <c r="C17" s="161">
        <v>58830</v>
      </c>
      <c r="D17" s="161"/>
      <c r="E17" s="161">
        <v>50266</v>
      </c>
      <c r="F17" s="161"/>
      <c r="G17" s="161">
        <v>8564</v>
      </c>
      <c r="H17" s="162">
        <v>0.17</v>
      </c>
    </row>
    <row r="18" spans="1:8">
      <c r="B18" s="239"/>
      <c r="C18" s="114"/>
      <c r="D18" s="114"/>
      <c r="E18" s="114"/>
      <c r="F18" s="114"/>
      <c r="G18" s="114"/>
      <c r="H18" s="114"/>
    </row>
    <row r="19" spans="1:8" ht="14.65" thickBot="1">
      <c r="B19" s="36" t="s">
        <v>225</v>
      </c>
      <c r="C19" s="27">
        <v>18896</v>
      </c>
      <c r="D19" s="114"/>
      <c r="E19" s="27">
        <v>15351</v>
      </c>
      <c r="F19" s="114"/>
      <c r="G19" s="27">
        <v>3545</v>
      </c>
      <c r="H19" s="32">
        <v>0.23100000000000001</v>
      </c>
    </row>
    <row r="20" spans="1:8" ht="14.65" thickBot="1">
      <c r="A20" s="16"/>
      <c r="B20" s="40" t="s">
        <v>271</v>
      </c>
      <c r="C20" s="29">
        <v>3799</v>
      </c>
      <c r="D20" s="114"/>
      <c r="E20" s="29">
        <v>3240</v>
      </c>
      <c r="F20" s="114"/>
      <c r="G20" s="29">
        <v>558</v>
      </c>
      <c r="H20" s="31">
        <v>0.17199999999999999</v>
      </c>
    </row>
    <row r="21" spans="1:8" ht="14.65" thickBot="1">
      <c r="A21" s="16"/>
      <c r="B21" s="35" t="s">
        <v>223</v>
      </c>
      <c r="C21" s="27">
        <v>5306</v>
      </c>
      <c r="D21" s="114"/>
      <c r="E21" s="27">
        <v>3482</v>
      </c>
      <c r="F21" s="114"/>
      <c r="G21" s="27">
        <v>1824</v>
      </c>
      <c r="H21" s="32">
        <v>0.52400000000000002</v>
      </c>
    </row>
    <row r="22" spans="1:8" ht="14.65" thickBot="1">
      <c r="A22" s="16"/>
      <c r="B22" s="40" t="s">
        <v>224</v>
      </c>
      <c r="C22" s="29">
        <v>9791</v>
      </c>
      <c r="D22" s="114"/>
      <c r="E22" s="29">
        <v>8629</v>
      </c>
      <c r="F22" s="114"/>
      <c r="G22" s="29">
        <v>1162</v>
      </c>
      <c r="H22" s="31">
        <v>0.13500000000000001</v>
      </c>
    </row>
    <row r="24" spans="1:8" ht="9.75" customHeight="1"/>
    <row r="25" spans="1:8">
      <c r="B25" s="201" t="s">
        <v>287</v>
      </c>
    </row>
    <row r="26" spans="1:8">
      <c r="B26" s="202" t="s">
        <v>138</v>
      </c>
    </row>
  </sheetData>
  <sheetProtection algorithmName="SHA-512" hashValue="Ujxh2o+b4wmgmL/rM8Iyhj2Upu7TU/ssFuJDxXHBo4OH5scR/tBeLmbJVASBrYR8I6wkrtXxVvg8mv0FSYnoJw==" saltValue="yIJVBpGUvQAv38j6AHHxn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8"/>
      <c r="D3" s="8" t="s">
        <v>28</v>
      </c>
      <c r="F3" s="8" t="s">
        <v>28</v>
      </c>
      <c r="G3" s="287" t="s">
        <v>139</v>
      </c>
      <c r="H3" s="287"/>
    </row>
    <row r="4" spans="1:8">
      <c r="B4" s="25" t="s">
        <v>116</v>
      </c>
      <c r="C4" s="248">
        <f>+Summary!C3</f>
        <v>44469</v>
      </c>
      <c r="D4" s="8" t="s">
        <v>28</v>
      </c>
      <c r="E4" s="248">
        <f>+Summary!E3</f>
        <v>44104</v>
      </c>
      <c r="F4" s="107"/>
      <c r="G4" s="101" t="s">
        <v>140</v>
      </c>
      <c r="H4" s="101" t="s">
        <v>29</v>
      </c>
    </row>
    <row r="5" spans="1:8" ht="14.65" thickBot="1">
      <c r="A5" s="16"/>
      <c r="B5" s="36" t="s">
        <v>226</v>
      </c>
      <c r="C5" s="108">
        <v>45795</v>
      </c>
      <c r="D5" s="49"/>
      <c r="E5" s="108">
        <v>40265</v>
      </c>
      <c r="F5" s="49"/>
      <c r="G5" s="108">
        <v>5529</v>
      </c>
      <c r="H5" s="109">
        <v>0.13700000000000001</v>
      </c>
    </row>
    <row r="6" spans="1:8" ht="14.65" thickBot="1">
      <c r="A6" s="16"/>
      <c r="B6" s="40" t="s">
        <v>227</v>
      </c>
      <c r="C6" s="110">
        <v>928</v>
      </c>
      <c r="D6" s="49"/>
      <c r="E6" s="110">
        <v>903</v>
      </c>
      <c r="F6" s="49"/>
      <c r="G6" s="110">
        <v>25</v>
      </c>
      <c r="H6" s="111">
        <v>2.8000000000000001E-2</v>
      </c>
    </row>
    <row r="7" spans="1:8" ht="14.65" thickBot="1">
      <c r="A7" s="16"/>
      <c r="B7" s="35" t="s">
        <v>228</v>
      </c>
      <c r="C7" s="108">
        <v>44867</v>
      </c>
      <c r="D7" s="49"/>
      <c r="E7" s="108">
        <v>39363</v>
      </c>
      <c r="F7" s="49"/>
      <c r="G7" s="108">
        <v>5504</v>
      </c>
      <c r="H7" s="109">
        <v>0.14000000000000001</v>
      </c>
    </row>
    <row r="8" spans="1:8" ht="14.65" thickBot="1">
      <c r="A8" s="16"/>
      <c r="B8" s="28" t="s">
        <v>373</v>
      </c>
      <c r="C8" s="110">
        <v>18228</v>
      </c>
      <c r="D8" s="49"/>
      <c r="E8" s="110">
        <v>17923</v>
      </c>
      <c r="F8" s="49"/>
      <c r="G8" s="110">
        <v>305</v>
      </c>
      <c r="H8" s="111">
        <v>1.7000000000000001E-2</v>
      </c>
    </row>
    <row r="9" spans="1:8" ht="14.65" thickBot="1">
      <c r="A9" s="16"/>
      <c r="B9" s="45" t="s">
        <v>268</v>
      </c>
      <c r="C9" s="108">
        <v>16538</v>
      </c>
      <c r="D9" s="49"/>
      <c r="E9" s="108">
        <v>16322</v>
      </c>
      <c r="F9" s="49"/>
      <c r="G9" s="108">
        <v>217</v>
      </c>
      <c r="H9" s="109">
        <v>1.2999999999999999E-2</v>
      </c>
    </row>
    <row r="10" spans="1:8" ht="14.65" thickBot="1">
      <c r="A10" s="16"/>
      <c r="B10" s="46" t="s">
        <v>374</v>
      </c>
      <c r="C10" s="110">
        <v>1690</v>
      </c>
      <c r="D10" s="49"/>
      <c r="E10" s="110">
        <v>1602</v>
      </c>
      <c r="F10" s="49"/>
      <c r="G10" s="110">
        <v>88</v>
      </c>
      <c r="H10" s="111">
        <v>5.5E-2</v>
      </c>
    </row>
    <row r="11" spans="1:8" ht="14.65" thickBot="1">
      <c r="A11" s="16"/>
      <c r="B11" s="26" t="s">
        <v>375</v>
      </c>
      <c r="C11" s="108">
        <v>16371</v>
      </c>
      <c r="D11" s="49"/>
      <c r="E11" s="108">
        <v>15356</v>
      </c>
      <c r="F11" s="49"/>
      <c r="G11" s="108">
        <v>1015</v>
      </c>
      <c r="H11" s="109">
        <v>6.6000000000000003E-2</v>
      </c>
    </row>
    <row r="12" spans="1:8" ht="14.65" thickBot="1">
      <c r="A12" s="16"/>
      <c r="B12" s="46" t="s">
        <v>266</v>
      </c>
      <c r="C12" s="110">
        <v>677</v>
      </c>
      <c r="D12" s="49"/>
      <c r="E12" s="110">
        <v>1178</v>
      </c>
      <c r="F12" s="49"/>
      <c r="G12" s="110">
        <v>-502</v>
      </c>
      <c r="H12" s="111">
        <v>-0.42599999999999999</v>
      </c>
    </row>
    <row r="13" spans="1:8" ht="14.65" thickBot="1">
      <c r="A13" s="177"/>
      <c r="B13" s="45" t="s">
        <v>267</v>
      </c>
      <c r="C13" s="108">
        <v>15694</v>
      </c>
      <c r="D13" s="49"/>
      <c r="E13" s="108">
        <v>14178</v>
      </c>
      <c r="F13" s="49"/>
      <c r="G13" s="108">
        <v>1516</v>
      </c>
      <c r="H13" s="109">
        <v>0.107</v>
      </c>
    </row>
    <row r="14" spans="1:8" ht="14.65" thickBot="1">
      <c r="A14" s="16"/>
      <c r="B14" s="28" t="s">
        <v>265</v>
      </c>
      <c r="C14" s="110">
        <v>9805</v>
      </c>
      <c r="D14" s="49"/>
      <c r="E14" s="110">
        <v>5382</v>
      </c>
      <c r="F14" s="49"/>
      <c r="G14" s="110">
        <v>4423</v>
      </c>
      <c r="H14" s="111">
        <v>0.82199999999999995</v>
      </c>
    </row>
    <row r="15" spans="1:8" ht="14.65" thickBot="1">
      <c r="A15" s="16"/>
      <c r="B15" s="26" t="s">
        <v>376</v>
      </c>
      <c r="C15" s="108">
        <v>464</v>
      </c>
      <c r="D15" s="49"/>
      <c r="E15" s="108">
        <v>701</v>
      </c>
      <c r="F15" s="49"/>
      <c r="G15" s="108">
        <v>-237</v>
      </c>
      <c r="H15" s="109">
        <v>-0.33900000000000002</v>
      </c>
    </row>
    <row r="16" spans="1:8">
      <c r="A16" s="16"/>
      <c r="B16" s="172"/>
      <c r="C16" s="173"/>
      <c r="D16" s="49"/>
      <c r="E16" s="173"/>
      <c r="F16" s="49"/>
      <c r="G16" s="173"/>
      <c r="H16" s="174"/>
    </row>
    <row r="17" spans="1:8" ht="14.65" thickBot="1">
      <c r="A17" s="16"/>
      <c r="B17" s="36" t="s">
        <v>270</v>
      </c>
      <c r="C17" s="108">
        <v>-568</v>
      </c>
      <c r="D17" s="175"/>
      <c r="E17" s="108">
        <v>-461</v>
      </c>
      <c r="F17" s="175"/>
      <c r="G17" s="108">
        <v>-107</v>
      </c>
      <c r="H17" s="109">
        <v>0.23200000000000001</v>
      </c>
    </row>
    <row r="18" spans="1:8">
      <c r="B18" s="239"/>
      <c r="C18" s="263"/>
      <c r="D18" s="49"/>
      <c r="E18" s="49"/>
      <c r="F18" s="49"/>
      <c r="G18" s="49"/>
      <c r="H18" s="112"/>
    </row>
    <row r="19" spans="1:8" ht="14.65" thickBot="1">
      <c r="B19" s="36" t="s">
        <v>337</v>
      </c>
      <c r="C19" s="108">
        <v>45435</v>
      </c>
      <c r="D19" s="49"/>
      <c r="E19" s="108">
        <v>39824</v>
      </c>
      <c r="F19" s="49"/>
      <c r="G19" s="108">
        <v>5611</v>
      </c>
      <c r="H19" s="109">
        <v>0.14099999999999999</v>
      </c>
    </row>
    <row r="20" spans="1:8" ht="14.65" thickBot="1">
      <c r="A20" s="16"/>
      <c r="B20" s="270" t="s">
        <v>277</v>
      </c>
      <c r="C20" s="110">
        <v>45291</v>
      </c>
      <c r="D20" s="49"/>
      <c r="E20" s="110">
        <v>39543</v>
      </c>
      <c r="F20" s="49"/>
      <c r="G20" s="110">
        <v>5748</v>
      </c>
      <c r="H20" s="111">
        <v>0.14499999999999999</v>
      </c>
    </row>
    <row r="21" spans="1:8" ht="14.65" thickBot="1">
      <c r="A21" s="16"/>
      <c r="B21" s="35" t="s">
        <v>269</v>
      </c>
      <c r="C21" s="108">
        <v>144</v>
      </c>
      <c r="D21" s="175"/>
      <c r="E21" s="108">
        <v>281</v>
      </c>
      <c r="F21" s="175"/>
      <c r="G21" s="108">
        <v>-137</v>
      </c>
      <c r="H21" s="109">
        <v>-0.48699999999999999</v>
      </c>
    </row>
    <row r="22" spans="1:8">
      <c r="A22" s="16"/>
      <c r="B22" s="165"/>
      <c r="C22" s="173"/>
      <c r="D22" s="49"/>
      <c r="E22" s="173"/>
      <c r="F22" s="49"/>
      <c r="G22" s="173"/>
      <c r="H22" s="174"/>
    </row>
    <row r="23" spans="1:8" ht="14.65" thickBot="1">
      <c r="A23" s="16"/>
      <c r="B23" s="36" t="s">
        <v>336</v>
      </c>
      <c r="C23" s="108"/>
      <c r="D23" s="175"/>
      <c r="E23" s="108"/>
      <c r="F23" s="175"/>
      <c r="G23" s="108"/>
      <c r="H23" s="109"/>
    </row>
    <row r="24" spans="1:8" ht="14.65" thickBot="1">
      <c r="A24" s="16"/>
      <c r="B24" s="40" t="s">
        <v>317</v>
      </c>
      <c r="C24" s="110">
        <v>42613</v>
      </c>
      <c r="D24" s="264"/>
      <c r="E24" s="110">
        <v>37641</v>
      </c>
      <c r="F24" s="264"/>
      <c r="G24" s="110">
        <v>4972</v>
      </c>
      <c r="H24" s="111">
        <v>0.13200000000000001</v>
      </c>
    </row>
    <row r="25" spans="1:8" ht="14.65" thickBot="1">
      <c r="A25" s="16"/>
      <c r="B25" s="35" t="s">
        <v>318</v>
      </c>
      <c r="C25" s="108">
        <v>1960</v>
      </c>
      <c r="D25" s="264"/>
      <c r="E25" s="108">
        <v>1142</v>
      </c>
      <c r="F25" s="264"/>
      <c r="G25" s="108">
        <v>817</v>
      </c>
      <c r="H25" s="109">
        <v>0.71499999999999997</v>
      </c>
    </row>
    <row r="26" spans="1:8" ht="14.65" thickBot="1">
      <c r="A26" s="16"/>
      <c r="B26" s="40" t="s">
        <v>319</v>
      </c>
      <c r="C26" s="110">
        <v>862</v>
      </c>
      <c r="D26" s="264"/>
      <c r="E26" s="110">
        <v>1040</v>
      </c>
      <c r="F26" s="264"/>
      <c r="G26" s="110">
        <v>-178</v>
      </c>
      <c r="H26" s="111">
        <v>-0.17100000000000001</v>
      </c>
    </row>
    <row r="27" spans="1:8">
      <c r="A27" s="16"/>
      <c r="B27" s="172"/>
      <c r="C27" s="173"/>
      <c r="D27" s="49"/>
      <c r="E27" s="173"/>
      <c r="F27" s="49"/>
      <c r="G27" s="173"/>
      <c r="H27" s="174"/>
    </row>
    <row r="28" spans="1:8" ht="14.65" thickBot="1">
      <c r="A28" s="16"/>
      <c r="B28" s="36" t="s">
        <v>320</v>
      </c>
      <c r="C28" s="173"/>
      <c r="D28" s="49"/>
      <c r="E28" s="173"/>
      <c r="F28" s="49"/>
      <c r="G28" s="173"/>
      <c r="H28" s="174"/>
    </row>
    <row r="29" spans="1:8" ht="14.65" thickBot="1">
      <c r="A29" s="16"/>
      <c r="B29" s="40" t="s">
        <v>317</v>
      </c>
      <c r="C29" s="283">
        <v>154</v>
      </c>
      <c r="D29" s="264"/>
      <c r="E29" s="283">
        <v>161</v>
      </c>
      <c r="F29" s="264"/>
      <c r="G29" s="283">
        <v>-7</v>
      </c>
      <c r="H29" s="284">
        <v>-4.3999999999999997E-2</v>
      </c>
    </row>
    <row r="30" spans="1:8" ht="14.65" thickBot="1">
      <c r="A30" s="16"/>
      <c r="B30" s="35" t="s">
        <v>318</v>
      </c>
      <c r="C30" s="108">
        <v>115</v>
      </c>
      <c r="D30" s="49"/>
      <c r="E30" s="108">
        <v>81</v>
      </c>
      <c r="F30" s="49"/>
      <c r="G30" s="108">
        <v>34</v>
      </c>
      <c r="H30" s="109">
        <v>0.42499999999999999</v>
      </c>
    </row>
    <row r="31" spans="1:8" ht="14.65" thickBot="1">
      <c r="A31" s="16"/>
      <c r="B31" s="40" t="s">
        <v>319</v>
      </c>
      <c r="C31" s="110">
        <v>467</v>
      </c>
      <c r="D31" s="49"/>
      <c r="E31" s="110">
        <v>445</v>
      </c>
      <c r="F31" s="49"/>
      <c r="G31" s="110">
        <v>22</v>
      </c>
      <c r="H31" s="111">
        <v>4.9000000000000002E-2</v>
      </c>
    </row>
    <row r="32" spans="1:8">
      <c r="A32" s="16"/>
      <c r="B32" s="165"/>
      <c r="C32" s="173"/>
      <c r="D32" s="49"/>
      <c r="E32" s="173"/>
      <c r="F32" s="49"/>
      <c r="G32" s="173"/>
      <c r="H32" s="174"/>
    </row>
    <row r="33" spans="1:8" ht="14.65" thickBot="1">
      <c r="A33" s="16"/>
      <c r="B33" s="36" t="s">
        <v>276</v>
      </c>
      <c r="C33" s="108">
        <v>44429</v>
      </c>
      <c r="D33" s="49"/>
      <c r="E33" s="108">
        <v>38503</v>
      </c>
      <c r="F33" s="49"/>
      <c r="G33" s="108">
        <v>5926</v>
      </c>
      <c r="H33" s="109">
        <v>0.154</v>
      </c>
    </row>
    <row r="35" spans="1:8">
      <c r="B35" s="201" t="s">
        <v>384</v>
      </c>
    </row>
    <row r="36" spans="1:8">
      <c r="B36" s="202" t="s">
        <v>138</v>
      </c>
    </row>
    <row r="37" spans="1:8">
      <c r="C37" s="21"/>
    </row>
  </sheetData>
  <sheetProtection algorithmName="SHA-512" hashValue="sAOkux+mB2t4Xojxnq1PhmsPOOb2DzlX5a6edzciRIwzlc9wdyQ4uB9Qnty7YjePR/fGhT2Vd3s7MkOs31LrAw==" saltValue="Zvg5JDKriJv1s5pkDtnIuA=="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104"/>
      <c r="D3" s="63"/>
      <c r="E3" s="63"/>
      <c r="F3" s="63"/>
      <c r="G3" s="287" t="s">
        <v>139</v>
      </c>
      <c r="H3" s="287"/>
    </row>
    <row r="4" spans="1:8">
      <c r="B4" s="25" t="s">
        <v>116</v>
      </c>
      <c r="C4" s="248">
        <f>+Summary!C3</f>
        <v>44469</v>
      </c>
      <c r="D4" s="8" t="s">
        <v>28</v>
      </c>
      <c r="E4" s="248">
        <f>+Summary!E3</f>
        <v>44104</v>
      </c>
      <c r="F4" s="79"/>
      <c r="G4" s="101" t="s">
        <v>140</v>
      </c>
      <c r="H4" s="101" t="s">
        <v>29</v>
      </c>
    </row>
    <row r="5" spans="1:8" ht="14.65" thickBot="1">
      <c r="A5" s="16"/>
      <c r="B5" s="36" t="s">
        <v>121</v>
      </c>
      <c r="C5" s="27">
        <v>862</v>
      </c>
      <c r="D5" s="104" t="s">
        <v>28</v>
      </c>
      <c r="E5" s="27">
        <v>1040</v>
      </c>
      <c r="F5" s="104" t="s">
        <v>28</v>
      </c>
      <c r="G5" s="27">
        <v>-178</v>
      </c>
      <c r="H5" s="32">
        <v>-0.17100000000000001</v>
      </c>
    </row>
    <row r="6" spans="1:8" ht="14.65" thickBot="1">
      <c r="A6" s="16"/>
      <c r="B6" s="37" t="s">
        <v>322</v>
      </c>
      <c r="C6" s="29">
        <v>736</v>
      </c>
      <c r="D6" s="63"/>
      <c r="E6" s="29">
        <v>687</v>
      </c>
      <c r="F6" s="63"/>
      <c r="G6" s="29">
        <v>49</v>
      </c>
      <c r="H6" s="31">
        <v>7.1999999999999995E-2</v>
      </c>
    </row>
    <row r="7" spans="1:8" ht="14.65" thickBot="1">
      <c r="A7" s="16"/>
      <c r="B7" s="36" t="s">
        <v>123</v>
      </c>
      <c r="C7" s="32">
        <v>1.9E-2</v>
      </c>
      <c r="D7" s="63"/>
      <c r="E7" s="32">
        <v>2.5999999999999999E-2</v>
      </c>
      <c r="F7" s="63"/>
      <c r="G7" s="32">
        <v>-7.0000000000000001E-3</v>
      </c>
      <c r="H7" s="32" t="s">
        <v>37</v>
      </c>
    </row>
    <row r="8" spans="1:8" ht="14.65" thickBot="1">
      <c r="A8" s="16"/>
      <c r="B8" s="37" t="s">
        <v>125</v>
      </c>
      <c r="C8" s="31">
        <v>0.85399999999999998</v>
      </c>
      <c r="D8" s="63"/>
      <c r="E8" s="31">
        <v>0.66</v>
      </c>
      <c r="F8" s="63"/>
      <c r="G8" s="31">
        <v>0.19400000000000001</v>
      </c>
      <c r="H8" s="31" t="s">
        <v>37</v>
      </c>
    </row>
    <row r="9" spans="1:8">
      <c r="B9" s="238"/>
      <c r="C9" s="115"/>
      <c r="D9" s="63"/>
      <c r="E9" s="115"/>
      <c r="F9" s="63"/>
      <c r="G9" s="63"/>
      <c r="H9" s="116"/>
    </row>
    <row r="10" spans="1:8" ht="14.65" thickBot="1">
      <c r="A10" s="16"/>
      <c r="B10" s="36" t="s">
        <v>110</v>
      </c>
      <c r="C10" s="27">
        <v>647</v>
      </c>
      <c r="D10" s="63"/>
      <c r="E10" s="27">
        <v>732</v>
      </c>
      <c r="F10" s="63"/>
      <c r="G10" s="27">
        <v>-85</v>
      </c>
      <c r="H10" s="32">
        <v>-0.11700000000000001</v>
      </c>
    </row>
    <row r="11" spans="1:8" ht="14.65" thickBot="1">
      <c r="A11" s="16"/>
      <c r="B11" s="37" t="s">
        <v>323</v>
      </c>
      <c r="C11" s="29">
        <v>402</v>
      </c>
      <c r="D11" s="63"/>
      <c r="E11" s="29">
        <v>448</v>
      </c>
      <c r="F11" s="63"/>
      <c r="G11" s="29">
        <v>-46</v>
      </c>
      <c r="H11" s="31">
        <v>-0.10199999999999999</v>
      </c>
    </row>
    <row r="12" spans="1:8" ht="14.65" thickBot="1">
      <c r="A12" s="24"/>
      <c r="B12" s="36" t="s">
        <v>252</v>
      </c>
      <c r="C12" s="32">
        <v>3.0000000000000001E-3</v>
      </c>
      <c r="D12" s="63"/>
      <c r="E12" s="32">
        <v>4.0000000000000001E-3</v>
      </c>
      <c r="F12" s="63"/>
      <c r="G12" s="32">
        <v>-1E-3</v>
      </c>
      <c r="H12" s="32" t="s">
        <v>37</v>
      </c>
    </row>
    <row r="13" spans="1:8" ht="14.65" thickBot="1">
      <c r="A13" s="16"/>
      <c r="B13" s="37" t="s">
        <v>126</v>
      </c>
      <c r="C13" s="31">
        <v>0.622</v>
      </c>
      <c r="D13" s="63"/>
      <c r="E13" s="31">
        <v>0.61199999999999999</v>
      </c>
      <c r="F13" s="63"/>
      <c r="G13" s="31">
        <v>0.01</v>
      </c>
      <c r="H13" s="31" t="s">
        <v>37</v>
      </c>
    </row>
    <row r="14" spans="1:8">
      <c r="A14" s="16"/>
      <c r="B14" s="165"/>
      <c r="C14" s="166"/>
      <c r="D14" s="63"/>
      <c r="E14" s="166"/>
      <c r="F14" s="63"/>
      <c r="G14" s="167"/>
      <c r="H14" s="166"/>
    </row>
    <row r="15" spans="1:8" ht="14.65" thickBot="1">
      <c r="A15" s="16"/>
      <c r="B15" s="36" t="s">
        <v>122</v>
      </c>
      <c r="C15" s="27">
        <v>1509</v>
      </c>
      <c r="D15" s="104"/>
      <c r="E15" s="27">
        <v>1772</v>
      </c>
      <c r="F15" s="104"/>
      <c r="G15" s="27">
        <v>-263</v>
      </c>
      <c r="H15" s="32">
        <v>-0.14899999999999999</v>
      </c>
    </row>
    <row r="16" spans="1:8" ht="14.65" thickBot="1">
      <c r="A16" s="16"/>
      <c r="B16" s="37" t="s">
        <v>324</v>
      </c>
      <c r="C16" s="29">
        <v>1138</v>
      </c>
      <c r="D16" s="63"/>
      <c r="E16" s="29">
        <v>1135</v>
      </c>
      <c r="F16" s="63"/>
      <c r="G16" s="29">
        <v>3</v>
      </c>
      <c r="H16" s="31">
        <v>3.0000000000000001E-3</v>
      </c>
    </row>
    <row r="17" spans="1:8" ht="14.65" thickBot="1">
      <c r="A17" s="16"/>
      <c r="B17" s="36" t="s">
        <v>124</v>
      </c>
      <c r="C17" s="32">
        <v>3.3000000000000002E-2</v>
      </c>
      <c r="D17" s="63"/>
      <c r="E17" s="32">
        <v>4.3999999999999997E-2</v>
      </c>
      <c r="F17" s="63"/>
      <c r="G17" s="32">
        <v>-1.0999999999999999E-2</v>
      </c>
      <c r="H17" s="32" t="s">
        <v>37</v>
      </c>
    </row>
    <row r="18" spans="1:8" ht="14.65" thickBot="1">
      <c r="A18" s="16"/>
      <c r="B18" s="37" t="s">
        <v>127</v>
      </c>
      <c r="C18" s="31">
        <v>0.755</v>
      </c>
      <c r="D18" s="63"/>
      <c r="E18" s="31">
        <v>0.64</v>
      </c>
      <c r="F18" s="63"/>
      <c r="G18" s="31">
        <v>0.114</v>
      </c>
      <c r="H18" s="31" t="s">
        <v>37</v>
      </c>
    </row>
    <row r="19" spans="1:8">
      <c r="B19" s="238"/>
      <c r="C19" s="115"/>
      <c r="D19" s="63"/>
      <c r="E19" s="115"/>
      <c r="F19" s="63"/>
      <c r="G19" s="63"/>
      <c r="H19" s="116"/>
    </row>
    <row r="20" spans="1:8" ht="14.65" thickBot="1">
      <c r="A20" s="16"/>
      <c r="B20" s="36" t="s">
        <v>338</v>
      </c>
      <c r="C20" s="27">
        <v>114</v>
      </c>
      <c r="D20" s="63"/>
      <c r="E20" s="256">
        <v>211</v>
      </c>
      <c r="F20" s="63"/>
      <c r="G20" s="27">
        <v>-97</v>
      </c>
      <c r="H20" s="32">
        <v>-0.45800000000000002</v>
      </c>
    </row>
    <row r="21" spans="1:8" ht="14.65" thickBot="1">
      <c r="A21" s="16"/>
      <c r="B21" s="37" t="s">
        <v>128</v>
      </c>
      <c r="C21" s="259">
        <v>3.3999999999999998E-3</v>
      </c>
      <c r="D21" s="63"/>
      <c r="E21" s="259">
        <v>6.3310430246876501E-3</v>
      </c>
      <c r="F21" s="63"/>
      <c r="G21" s="259">
        <v>-3.0000000000000001E-3</v>
      </c>
      <c r="H21" s="31" t="s">
        <v>37</v>
      </c>
    </row>
    <row r="22" spans="1:8">
      <c r="A22" s="16"/>
      <c r="B22" s="16"/>
      <c r="C22" s="6"/>
    </row>
    <row r="23" spans="1:8">
      <c r="B23" s="202" t="s">
        <v>138</v>
      </c>
    </row>
    <row r="24" spans="1:8">
      <c r="B24" s="255"/>
    </row>
  </sheetData>
  <sheetProtection algorithmName="SHA-512" hashValue="iXCByPUXkxJzrQPZw1IeiqUFSgI83zXPWR170YNLML8O1yisMXI8PlZM2Oi87y0IIZSGmq+fguIBnwpYRF5qrw==" saltValue="MsSbq0sVxLw6P3K0M/O2gw=="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4.25"/>
  <cols>
    <col min="1" max="1" width="1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7"/>
      <c r="D1" s="8" t="s">
        <v>28</v>
      </c>
      <c r="F1" s="8" t="s">
        <v>28</v>
      </c>
    </row>
    <row r="2" spans="1:8">
      <c r="D2" s="9"/>
      <c r="F2" s="9"/>
    </row>
    <row r="3" spans="1:8">
      <c r="C3" s="104"/>
      <c r="D3" s="63"/>
      <c r="E3" s="63"/>
      <c r="F3" s="63"/>
      <c r="G3" s="287" t="s">
        <v>139</v>
      </c>
      <c r="H3" s="287"/>
    </row>
    <row r="4" spans="1:8">
      <c r="B4" s="25" t="s">
        <v>116</v>
      </c>
      <c r="C4" s="248">
        <f>+Summary!C3</f>
        <v>44469</v>
      </c>
      <c r="D4" s="8" t="s">
        <v>28</v>
      </c>
      <c r="E4" s="248">
        <f>+Summary!E3</f>
        <v>44104</v>
      </c>
      <c r="F4" s="153"/>
      <c r="G4" s="101" t="s">
        <v>140</v>
      </c>
      <c r="H4" s="101" t="s">
        <v>29</v>
      </c>
    </row>
    <row r="5" spans="1:8" ht="14.65" thickBot="1">
      <c r="A5" s="16"/>
      <c r="B5" s="36" t="s">
        <v>229</v>
      </c>
      <c r="C5" s="27">
        <v>647</v>
      </c>
      <c r="D5" s="117"/>
      <c r="E5" s="27">
        <v>732</v>
      </c>
      <c r="F5" s="117"/>
      <c r="G5" s="27">
        <v>-85</v>
      </c>
      <c r="H5" s="32">
        <v>-0.11700000000000001</v>
      </c>
    </row>
    <row r="6" spans="1:8" ht="14.65" thickBot="1">
      <c r="A6" s="16"/>
      <c r="B6" s="37" t="s">
        <v>323</v>
      </c>
      <c r="C6" s="29">
        <v>402</v>
      </c>
      <c r="D6" s="117"/>
      <c r="E6" s="29">
        <v>448</v>
      </c>
      <c r="F6" s="117"/>
      <c r="G6" s="29">
        <v>-46</v>
      </c>
      <c r="H6" s="31">
        <v>-0.10199999999999999</v>
      </c>
    </row>
    <row r="7" spans="1:8" ht="14.65" thickBot="1">
      <c r="A7" s="16"/>
      <c r="B7" s="36" t="s">
        <v>230</v>
      </c>
      <c r="C7" s="27">
        <v>244</v>
      </c>
      <c r="D7" s="117"/>
      <c r="E7" s="27">
        <v>284</v>
      </c>
      <c r="F7" s="117"/>
      <c r="G7" s="27">
        <v>-40</v>
      </c>
      <c r="H7" s="32">
        <v>-0.13900000000000001</v>
      </c>
    </row>
    <row r="8" spans="1:8">
      <c r="B8" s="235"/>
      <c r="C8" s="257"/>
      <c r="D8" s="117"/>
      <c r="E8" s="118"/>
      <c r="F8" s="117"/>
      <c r="G8" s="117"/>
      <c r="H8" s="119"/>
    </row>
    <row r="9" spans="1:8">
      <c r="B9" s="236" t="s">
        <v>272</v>
      </c>
      <c r="C9" s="163"/>
      <c r="D9" s="163"/>
      <c r="E9" s="163"/>
      <c r="F9" s="163"/>
      <c r="G9" s="163"/>
      <c r="H9" s="164"/>
    </row>
    <row r="10" spans="1:8" ht="14.65" thickBot="1">
      <c r="A10" s="16"/>
      <c r="B10" s="35" t="s">
        <v>231</v>
      </c>
      <c r="C10" s="27">
        <v>119</v>
      </c>
      <c r="D10" s="271"/>
      <c r="E10" s="27">
        <v>143</v>
      </c>
      <c r="F10" s="271"/>
      <c r="G10" s="27">
        <v>-24</v>
      </c>
      <c r="H10" s="32">
        <v>-0.16900000000000001</v>
      </c>
    </row>
    <row r="11" spans="1:8" ht="14.65" thickBot="1">
      <c r="A11" s="16"/>
      <c r="B11" s="40" t="s">
        <v>278</v>
      </c>
      <c r="C11" s="29">
        <v>50</v>
      </c>
      <c r="D11" s="271"/>
      <c r="E11" s="29">
        <v>59</v>
      </c>
      <c r="F11" s="271"/>
      <c r="G11" s="29">
        <v>-9</v>
      </c>
      <c r="H11" s="31">
        <v>-0.14599999999999999</v>
      </c>
    </row>
    <row r="12" spans="1:8" ht="14.65" thickBot="1">
      <c r="A12" s="16"/>
      <c r="B12" s="35" t="s">
        <v>279</v>
      </c>
      <c r="C12" s="27">
        <v>75</v>
      </c>
      <c r="D12" s="271"/>
      <c r="E12" s="27">
        <v>82</v>
      </c>
      <c r="F12" s="271"/>
      <c r="G12" s="27">
        <v>-7</v>
      </c>
      <c r="H12" s="32">
        <v>-8.3000000000000004E-2</v>
      </c>
    </row>
    <row r="13" spans="1:8">
      <c r="B13" s="237" t="s">
        <v>30</v>
      </c>
      <c r="C13" s="272">
        <v>244</v>
      </c>
      <c r="D13" s="273"/>
      <c r="E13" s="272">
        <v>284</v>
      </c>
      <c r="F13" s="273"/>
      <c r="G13" s="272">
        <v>-40</v>
      </c>
      <c r="H13" s="274">
        <v>-0.13900000000000001</v>
      </c>
    </row>
    <row r="14" spans="1:8">
      <c r="C14" s="203"/>
      <c r="D14" s="203"/>
      <c r="E14" s="203"/>
      <c r="F14" s="203"/>
      <c r="G14" s="203"/>
      <c r="H14" s="204"/>
    </row>
    <row r="15" spans="1:8">
      <c r="B15" s="202" t="s">
        <v>138</v>
      </c>
      <c r="C15" s="203"/>
      <c r="D15" s="203"/>
      <c r="E15" s="203"/>
      <c r="F15" s="203"/>
      <c r="G15" s="203"/>
      <c r="H15" s="204"/>
    </row>
    <row r="16" spans="1:8" ht="28.5">
      <c r="B16" s="249"/>
      <c r="C16" s="224"/>
      <c r="D16" s="225"/>
      <c r="E16" s="224"/>
      <c r="F16" s="225"/>
      <c r="G16" s="224"/>
      <c r="H16" s="204"/>
    </row>
    <row r="17" spans="3:8">
      <c r="C17" s="21"/>
      <c r="E17" s="21"/>
      <c r="G17" s="21"/>
      <c r="H17" s="20"/>
    </row>
    <row r="18" spans="3:8">
      <c r="C18" s="21"/>
      <c r="D18" s="21"/>
      <c r="E18" s="21"/>
    </row>
  </sheetData>
  <sheetProtection algorithmName="SHA-512" hashValue="pHax5ovLh0nNLrHRTZut6g+5rI7jEH6YQ1nJh8N6EgS2ZbuW0XOoU/tXSDz0XYRjqITjsmbaru4sLtExCLGf2w==" saltValue="HkojeLh7nqkUtqzxGARXOA=="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s="52" customFormat="1">
      <c r="A1" s="285"/>
      <c r="B1" s="286"/>
    </row>
    <row r="2" spans="1:8" ht="15" customHeight="1"/>
    <row r="3" spans="1:8" ht="15" customHeight="1">
      <c r="B3" s="202"/>
      <c r="C3" s="100"/>
      <c r="D3" s="121" t="s">
        <v>28</v>
      </c>
      <c r="E3" s="100"/>
      <c r="F3" s="121" t="s">
        <v>28</v>
      </c>
      <c r="G3" s="287" t="s">
        <v>139</v>
      </c>
      <c r="H3" s="287"/>
    </row>
    <row r="4" spans="1:8">
      <c r="B4" s="25" t="s">
        <v>116</v>
      </c>
      <c r="C4" s="248">
        <f>+Summary!C3</f>
        <v>44469</v>
      </c>
      <c r="D4" s="8" t="s">
        <v>28</v>
      </c>
      <c r="E4" s="248">
        <f>+Summary!E3</f>
        <v>44104</v>
      </c>
      <c r="F4" s="103"/>
      <c r="G4" s="101" t="s">
        <v>140</v>
      </c>
      <c r="H4" s="101" t="s">
        <v>29</v>
      </c>
    </row>
    <row r="5" spans="1:8">
      <c r="B5" s="232" t="s">
        <v>313</v>
      </c>
      <c r="C5" s="168"/>
      <c r="D5" s="247"/>
      <c r="E5" s="168"/>
      <c r="F5" s="247"/>
      <c r="G5" s="168"/>
      <c r="H5" s="168"/>
    </row>
    <row r="6" spans="1:8" ht="14.65" thickBot="1">
      <c r="A6" s="18"/>
      <c r="B6" s="36" t="s">
        <v>96</v>
      </c>
      <c r="C6" s="27">
        <v>4142</v>
      </c>
      <c r="D6" s="100"/>
      <c r="E6" s="27">
        <v>3965</v>
      </c>
      <c r="F6" s="100"/>
      <c r="G6" s="27">
        <v>177</v>
      </c>
      <c r="H6" s="32">
        <v>4.4999999999999998E-2</v>
      </c>
    </row>
    <row r="7" spans="1:8" ht="14.65" thickBot="1">
      <c r="A7" s="17"/>
      <c r="B7" s="37" t="s">
        <v>97</v>
      </c>
      <c r="C7" s="29">
        <v>4767</v>
      </c>
      <c r="D7" s="100"/>
      <c r="E7" s="29">
        <v>4215</v>
      </c>
      <c r="F7" s="100"/>
      <c r="G7" s="29">
        <v>552</v>
      </c>
      <c r="H7" s="31">
        <v>0.13100000000000001</v>
      </c>
    </row>
    <row r="8" spans="1:8" ht="14.65" thickBot="1">
      <c r="A8" s="17"/>
      <c r="B8" s="36" t="s">
        <v>284</v>
      </c>
      <c r="C8" s="27">
        <v>5417</v>
      </c>
      <c r="D8" s="100"/>
      <c r="E8" s="27">
        <v>4865</v>
      </c>
      <c r="F8" s="100"/>
      <c r="G8" s="27">
        <v>552</v>
      </c>
      <c r="H8" s="32">
        <v>0.113</v>
      </c>
    </row>
    <row r="9" spans="1:8" ht="14.65" thickBot="1">
      <c r="A9" s="17"/>
      <c r="B9" s="37" t="s">
        <v>285</v>
      </c>
      <c r="C9" s="29">
        <v>31399</v>
      </c>
      <c r="D9" s="100"/>
      <c r="E9" s="29">
        <v>29716</v>
      </c>
      <c r="F9" s="100"/>
      <c r="G9" s="29">
        <v>1682</v>
      </c>
      <c r="H9" s="31">
        <v>5.7000000000000002E-2</v>
      </c>
    </row>
    <row r="10" spans="1:8" ht="4.5" customHeight="1">
      <c r="B10" s="233"/>
      <c r="C10" s="120"/>
      <c r="D10" s="100"/>
      <c r="E10" s="120"/>
      <c r="F10" s="100"/>
      <c r="G10" s="100"/>
      <c r="H10" s="100"/>
    </row>
    <row r="11" spans="1:8" ht="14.65" thickBot="1">
      <c r="A11" s="17"/>
      <c r="B11" s="37" t="s">
        <v>232</v>
      </c>
      <c r="C11" s="31">
        <v>0.13200000000000001</v>
      </c>
      <c r="D11" s="276">
        <v>0</v>
      </c>
      <c r="E11" s="31">
        <v>0.13300000000000001</v>
      </c>
      <c r="F11" s="100">
        <v>0</v>
      </c>
      <c r="G11" s="31">
        <v>-2E-3</v>
      </c>
      <c r="H11" s="29" t="s">
        <v>37</v>
      </c>
    </row>
    <row r="12" spans="1:8" ht="14.65" thickBot="1">
      <c r="A12" s="17"/>
      <c r="B12" s="36" t="s">
        <v>233</v>
      </c>
      <c r="C12" s="32">
        <v>0.152</v>
      </c>
      <c r="D12" s="276">
        <v>0</v>
      </c>
      <c r="E12" s="32">
        <v>0.14199999999999999</v>
      </c>
      <c r="F12" s="100">
        <v>0</v>
      </c>
      <c r="G12" s="32">
        <v>0.01</v>
      </c>
      <c r="H12" s="27" t="s">
        <v>37</v>
      </c>
    </row>
    <row r="13" spans="1:8" ht="14.65" thickBot="1">
      <c r="A13" s="17"/>
      <c r="B13" s="37" t="s">
        <v>281</v>
      </c>
      <c r="C13" s="31">
        <v>0.17299999999999999</v>
      </c>
      <c r="D13" s="276">
        <v>0</v>
      </c>
      <c r="E13" s="31">
        <v>0.16400000000000001</v>
      </c>
      <c r="F13" s="100">
        <v>0</v>
      </c>
      <c r="G13" s="31">
        <v>8.9999999999999993E-3</v>
      </c>
      <c r="H13" s="29" t="s">
        <v>37</v>
      </c>
    </row>
    <row r="14" spans="1:8" ht="14.65" thickBot="1">
      <c r="A14" s="17"/>
      <c r="B14" s="36" t="s">
        <v>234</v>
      </c>
      <c r="C14" s="32">
        <v>6.8000000000000005E-2</v>
      </c>
      <c r="D14" s="276">
        <v>0</v>
      </c>
      <c r="E14" s="32">
        <v>6.4000000000000001E-2</v>
      </c>
      <c r="F14" s="100">
        <v>0</v>
      </c>
      <c r="G14" s="32">
        <v>4.0000000000000001E-3</v>
      </c>
      <c r="H14" s="27" t="s">
        <v>37</v>
      </c>
    </row>
    <row r="15" spans="1:8">
      <c r="B15" s="232" t="s">
        <v>314</v>
      </c>
      <c r="C15" s="168"/>
      <c r="D15" s="169"/>
      <c r="E15" s="168"/>
      <c r="F15" s="169"/>
      <c r="G15" s="168"/>
      <c r="H15" s="168"/>
    </row>
    <row r="16" spans="1:8" ht="14.65" thickBot="1">
      <c r="A16" s="17"/>
      <c r="B16" s="36" t="s">
        <v>96</v>
      </c>
      <c r="C16" s="27">
        <v>3955</v>
      </c>
      <c r="D16" s="100"/>
      <c r="E16" s="27">
        <v>3783</v>
      </c>
      <c r="F16" s="100"/>
      <c r="G16" s="27">
        <v>172</v>
      </c>
      <c r="H16" s="32">
        <v>4.4999999999999998E-2</v>
      </c>
    </row>
    <row r="17" spans="1:8" ht="14.65" thickBot="1">
      <c r="A17" s="18"/>
      <c r="B17" s="37" t="s">
        <v>97</v>
      </c>
      <c r="C17" s="29">
        <v>4580</v>
      </c>
      <c r="D17" s="100"/>
      <c r="E17" s="29">
        <v>4033</v>
      </c>
      <c r="F17" s="100"/>
      <c r="G17" s="29">
        <v>547</v>
      </c>
      <c r="H17" s="31">
        <v>0.13600000000000001</v>
      </c>
    </row>
    <row r="18" spans="1:8" ht="14.65" thickBot="1">
      <c r="A18" s="17"/>
      <c r="B18" s="36" t="s">
        <v>284</v>
      </c>
      <c r="C18" s="27">
        <v>5230</v>
      </c>
      <c r="D18" s="100"/>
      <c r="E18" s="27">
        <v>4683</v>
      </c>
      <c r="F18" s="100"/>
      <c r="G18" s="27">
        <v>547</v>
      </c>
      <c r="H18" s="32">
        <v>0.11700000000000001</v>
      </c>
    </row>
    <row r="19" spans="1:8" ht="14.65" thickBot="1">
      <c r="A19" s="18"/>
      <c r="B19" s="37" t="s">
        <v>285</v>
      </c>
      <c r="C19" s="29">
        <v>31314</v>
      </c>
      <c r="D19" s="100"/>
      <c r="E19" s="29">
        <v>29676</v>
      </c>
      <c r="F19" s="100"/>
      <c r="G19" s="29">
        <v>1638</v>
      </c>
      <c r="H19" s="31">
        <v>5.5E-2</v>
      </c>
    </row>
    <row r="20" spans="1:8" ht="4.5" customHeight="1">
      <c r="B20" s="233"/>
      <c r="C20" s="120"/>
      <c r="D20" s="100"/>
      <c r="E20" s="120"/>
      <c r="F20" s="100"/>
      <c r="G20" s="100"/>
      <c r="H20" s="100"/>
    </row>
    <row r="21" spans="1:8" ht="14.65" thickBot="1">
      <c r="A21" s="18"/>
      <c r="B21" s="37" t="s">
        <v>232</v>
      </c>
      <c r="C21" s="31">
        <v>0.126</v>
      </c>
      <c r="D21" s="276">
        <v>0</v>
      </c>
      <c r="E21" s="31">
        <v>0.127</v>
      </c>
      <c r="F21" s="265">
        <v>0</v>
      </c>
      <c r="G21" s="31">
        <v>-1E-3</v>
      </c>
      <c r="H21" s="29" t="s">
        <v>37</v>
      </c>
    </row>
    <row r="22" spans="1:8" ht="14.65" thickBot="1">
      <c r="A22" s="18"/>
      <c r="B22" s="36" t="s">
        <v>233</v>
      </c>
      <c r="C22" s="32">
        <v>0.14599999999999999</v>
      </c>
      <c r="D22" s="276">
        <v>0</v>
      </c>
      <c r="E22" s="32">
        <v>0.13600000000000001</v>
      </c>
      <c r="F22" s="265">
        <v>0</v>
      </c>
      <c r="G22" s="32">
        <v>0.01</v>
      </c>
      <c r="H22" s="27" t="s">
        <v>37</v>
      </c>
    </row>
    <row r="23" spans="1:8" ht="14.65" thickBot="1">
      <c r="A23" s="18"/>
      <c r="B23" s="37" t="s">
        <v>281</v>
      </c>
      <c r="C23" s="31">
        <v>0.16700000000000001</v>
      </c>
      <c r="D23" s="276">
        <v>0</v>
      </c>
      <c r="E23" s="31">
        <v>0.158</v>
      </c>
      <c r="F23" s="265">
        <v>0</v>
      </c>
      <c r="G23" s="31">
        <v>8.9999999999999993E-3</v>
      </c>
      <c r="H23" s="29" t="s">
        <v>37</v>
      </c>
    </row>
    <row r="24" spans="1:8" ht="15" customHeight="1" thickBot="1">
      <c r="A24" s="17"/>
      <c r="B24" s="36" t="s">
        <v>234</v>
      </c>
      <c r="C24" s="32">
        <v>6.6000000000000003E-2</v>
      </c>
      <c r="D24" s="276">
        <v>0</v>
      </c>
      <c r="E24" s="32">
        <v>6.2E-2</v>
      </c>
      <c r="F24" s="265">
        <v>0</v>
      </c>
      <c r="G24" s="32">
        <v>4.0000000000000001E-3</v>
      </c>
      <c r="H24" s="27" t="s">
        <v>37</v>
      </c>
    </row>
    <row r="25" spans="1:8">
      <c r="B25" s="234"/>
      <c r="C25" s="100"/>
      <c r="D25" s="100"/>
      <c r="E25" s="100"/>
      <c r="F25" s="100"/>
      <c r="G25" s="100"/>
      <c r="H25" s="100"/>
    </row>
    <row r="26" spans="1:8" ht="14.65" thickBot="1">
      <c r="B26" s="37" t="s">
        <v>382</v>
      </c>
      <c r="C26" s="31">
        <v>0.188</v>
      </c>
      <c r="D26" s="276">
        <v>0</v>
      </c>
      <c r="E26" s="31" t="s">
        <v>37</v>
      </c>
      <c r="F26" s="265">
        <v>0</v>
      </c>
      <c r="G26" s="31" t="s">
        <v>37</v>
      </c>
      <c r="H26" s="29" t="s">
        <v>37</v>
      </c>
    </row>
    <row r="27" spans="1:8">
      <c r="B27" s="234"/>
      <c r="C27" s="100"/>
      <c r="D27" s="100"/>
      <c r="E27" s="100"/>
      <c r="F27" s="100"/>
      <c r="G27" s="100"/>
      <c r="H27" s="100"/>
    </row>
    <row r="28" spans="1:8" ht="14.65" thickBot="1">
      <c r="A28" s="19"/>
      <c r="B28" s="36" t="s">
        <v>235</v>
      </c>
      <c r="C28" s="32">
        <v>0.42399999999999999</v>
      </c>
      <c r="D28" s="100"/>
      <c r="E28" s="32">
        <v>0.46100000000000002</v>
      </c>
      <c r="F28" s="100"/>
      <c r="G28" s="32">
        <v>-3.6999999999999998E-2</v>
      </c>
      <c r="H28" s="27" t="s">
        <v>37</v>
      </c>
    </row>
    <row r="29" spans="1:8" ht="14.65" thickBot="1">
      <c r="A29" s="19"/>
      <c r="B29" s="37" t="s">
        <v>135</v>
      </c>
      <c r="C29" s="31">
        <v>0.26900000000000002</v>
      </c>
      <c r="D29" s="100"/>
      <c r="E29" s="31">
        <v>0.31</v>
      </c>
      <c r="F29" s="100"/>
      <c r="G29" s="31">
        <v>-0.04</v>
      </c>
      <c r="H29" s="29" t="s">
        <v>37</v>
      </c>
    </row>
    <row r="31" spans="1:8">
      <c r="B31" s="202" t="s">
        <v>138</v>
      </c>
    </row>
  </sheetData>
  <sheetProtection algorithmName="SHA-512" hashValue="KoSx33yqM/1GErINbjwsTvj4p9VvFzYhjHlKM8CoMAE38ZaTxG5Zhq/sLW3XAh8w2i8Qk+bY99KaLLdtftwVdw==" saltValue="cHlxPyUqTFuzZa9VtkM3HA=="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63"/>
      <c r="D3" s="63"/>
      <c r="E3" s="63"/>
      <c r="F3" s="63"/>
      <c r="G3" s="287" t="s">
        <v>139</v>
      </c>
      <c r="H3" s="287"/>
    </row>
    <row r="4" spans="1:8">
      <c r="B4" s="25" t="s">
        <v>116</v>
      </c>
      <c r="C4" s="248">
        <f>+Summary!C3</f>
        <v>44469</v>
      </c>
      <c r="D4" s="8" t="s">
        <v>28</v>
      </c>
      <c r="E4" s="248">
        <f>+Summary!E3</f>
        <v>44104</v>
      </c>
      <c r="F4" s="102" t="s">
        <v>28</v>
      </c>
      <c r="G4" s="101" t="s">
        <v>140</v>
      </c>
      <c r="H4" s="101" t="s">
        <v>29</v>
      </c>
    </row>
    <row r="5" spans="1:8" ht="0.75" customHeight="1">
      <c r="A5" s="16"/>
      <c r="B5" s="16"/>
      <c r="C5" s="149"/>
      <c r="D5" s="63"/>
      <c r="E5" s="149"/>
      <c r="F5" s="63"/>
      <c r="G5" s="149" t="e">
        <f>+#REF!-#REF!</f>
        <v>#REF!</v>
      </c>
      <c r="H5" s="155" t="e">
        <f>+#REF!/#REF!-1</f>
        <v>#REF!</v>
      </c>
    </row>
    <row r="6" spans="1:8" s="122" customFormat="1" ht="14.65" thickBot="1">
      <c r="A6" s="150"/>
      <c r="B6" s="35" t="s">
        <v>236</v>
      </c>
      <c r="C6" s="159">
        <v>15107</v>
      </c>
      <c r="D6" s="157"/>
      <c r="E6" s="159">
        <v>10905</v>
      </c>
      <c r="F6" s="157"/>
      <c r="G6" s="159">
        <v>4202</v>
      </c>
      <c r="H6" s="160">
        <v>0.38500000000000001</v>
      </c>
    </row>
    <row r="7" spans="1:8" ht="14.65" thickBot="1">
      <c r="A7" s="16"/>
      <c r="B7" s="40" t="s">
        <v>310</v>
      </c>
      <c r="C7" s="29">
        <v>5494</v>
      </c>
      <c r="D7" s="63"/>
      <c r="E7" s="29">
        <v>5333</v>
      </c>
      <c r="F7" s="63"/>
      <c r="G7" s="29">
        <v>160</v>
      </c>
      <c r="H7" s="31">
        <v>0.03</v>
      </c>
    </row>
    <row r="8" spans="1:8" s="122" customFormat="1" ht="14.65" thickBot="1">
      <c r="A8" s="150"/>
      <c r="B8" s="36" t="s">
        <v>282</v>
      </c>
      <c r="C8" s="159">
        <v>20601</v>
      </c>
      <c r="D8" s="157"/>
      <c r="E8" s="159">
        <v>16238</v>
      </c>
      <c r="F8" s="157"/>
      <c r="G8" s="159">
        <v>4363</v>
      </c>
      <c r="H8" s="160">
        <v>0.26900000000000002</v>
      </c>
    </row>
    <row r="9" spans="1:8">
      <c r="B9" s="231"/>
      <c r="C9" s="57"/>
      <c r="D9" s="63"/>
      <c r="E9" s="57"/>
      <c r="F9" s="63"/>
      <c r="G9" s="57"/>
      <c r="H9" s="57"/>
    </row>
    <row r="10" spans="1:8" ht="14.65" thickBot="1">
      <c r="A10" s="16"/>
      <c r="B10" s="36" t="s">
        <v>237</v>
      </c>
      <c r="C10" s="32">
        <v>0.90400000000000003</v>
      </c>
      <c r="D10" s="176"/>
      <c r="E10" s="32">
        <v>0.90500000000000003</v>
      </c>
      <c r="F10" s="63"/>
      <c r="G10" s="32">
        <v>-1E-3</v>
      </c>
      <c r="H10" s="32" t="s">
        <v>37</v>
      </c>
    </row>
    <row r="11" spans="1:8" ht="14.65" thickBot="1">
      <c r="A11" s="16"/>
      <c r="B11" s="37" t="s">
        <v>129</v>
      </c>
      <c r="C11" s="31">
        <v>0.95699999999999996</v>
      </c>
      <c r="D11" s="176"/>
      <c r="E11" s="31">
        <v>0.96299999999999997</v>
      </c>
      <c r="F11" s="63"/>
      <c r="G11" s="31">
        <v>-6.0000000000000001E-3</v>
      </c>
      <c r="H11" s="31" t="s">
        <v>37</v>
      </c>
    </row>
    <row r="12" spans="1:8" ht="14.65" thickBot="1">
      <c r="A12" s="16"/>
      <c r="B12" s="36" t="s">
        <v>275</v>
      </c>
      <c r="C12" s="38">
        <v>1.32</v>
      </c>
      <c r="D12" s="63"/>
      <c r="E12" s="38">
        <v>1.34</v>
      </c>
      <c r="F12" s="63"/>
      <c r="G12" s="33">
        <v>-0.02</v>
      </c>
      <c r="H12" s="32" t="s">
        <v>37</v>
      </c>
    </row>
    <row r="13" spans="1:8" ht="14.65" thickBot="1">
      <c r="A13" s="16"/>
      <c r="B13" s="37" t="s">
        <v>130</v>
      </c>
      <c r="C13" s="39">
        <v>2.59</v>
      </c>
      <c r="D13" s="63"/>
      <c r="E13" s="39">
        <v>2.61</v>
      </c>
      <c r="F13" s="63"/>
      <c r="G13" s="34">
        <v>-0.02</v>
      </c>
      <c r="H13" s="31" t="s">
        <v>37</v>
      </c>
    </row>
    <row r="15" spans="1:8">
      <c r="B15" s="202" t="s">
        <v>138</v>
      </c>
    </row>
  </sheetData>
  <sheetProtection algorithmName="SHA-512" hashValue="MqN7581cu/WvEnzSbeWMpS/2qDbW0uS3d36bD3RahMo00meiiKdJQI0sGYrmCVqU+RQeu59VeGiPcxV9kX1YJw==" saltValue="20DhNm5i05z9FJSaFiP+NA=="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63"/>
      <c r="D3" s="63"/>
      <c r="E3" s="63"/>
      <c r="F3" s="63"/>
      <c r="G3" s="287" t="s">
        <v>139</v>
      </c>
      <c r="H3" s="287"/>
    </row>
    <row r="4" spans="1:8">
      <c r="B4" s="200" t="s">
        <v>283</v>
      </c>
      <c r="C4" s="248">
        <f>+Summary!C3</f>
        <v>44469</v>
      </c>
      <c r="D4" s="8" t="s">
        <v>28</v>
      </c>
      <c r="E4" s="248">
        <f>+Summary!E3</f>
        <v>44104</v>
      </c>
      <c r="F4" s="102" t="s">
        <v>28</v>
      </c>
      <c r="G4" s="101" t="s">
        <v>140</v>
      </c>
      <c r="H4" s="101" t="s">
        <v>29</v>
      </c>
    </row>
    <row r="5" spans="1:8" ht="14.65" thickBot="1">
      <c r="A5" s="16"/>
      <c r="B5" s="36" t="s">
        <v>136</v>
      </c>
      <c r="C5" s="27">
        <v>6080</v>
      </c>
      <c r="D5" s="105"/>
      <c r="E5" s="27">
        <v>5844</v>
      </c>
      <c r="F5" s="105"/>
      <c r="G5" s="27">
        <v>236</v>
      </c>
      <c r="H5" s="32">
        <v>0.04</v>
      </c>
    </row>
    <row r="6" spans="1:8" ht="14.65" thickBot="1">
      <c r="A6" s="24"/>
      <c r="B6" s="37" t="s">
        <v>238</v>
      </c>
      <c r="C6" s="29">
        <v>686</v>
      </c>
      <c r="D6" s="63"/>
      <c r="E6" s="29">
        <v>716</v>
      </c>
      <c r="F6" s="63"/>
      <c r="G6" s="29">
        <v>-30</v>
      </c>
      <c r="H6" s="31">
        <v>-4.2000000000000003E-2</v>
      </c>
    </row>
    <row r="7" spans="1:8" ht="14.65" thickBot="1">
      <c r="A7" s="24"/>
      <c r="B7" s="230" t="s">
        <v>239</v>
      </c>
      <c r="C7" s="27">
        <v>631</v>
      </c>
      <c r="D7" s="63"/>
      <c r="E7" s="27">
        <v>662</v>
      </c>
      <c r="F7" s="63"/>
      <c r="G7" s="27">
        <v>-31</v>
      </c>
      <c r="H7" s="32">
        <v>-4.7E-2</v>
      </c>
    </row>
    <row r="8" spans="1:8" ht="14.65" thickBot="1">
      <c r="A8" s="24"/>
      <c r="B8" s="37" t="s">
        <v>303</v>
      </c>
      <c r="C8" s="29">
        <v>2594778</v>
      </c>
      <c r="D8" s="63"/>
      <c r="E8" s="29">
        <v>2320301</v>
      </c>
      <c r="F8" s="63"/>
      <c r="G8" s="29">
        <v>274477</v>
      </c>
      <c r="H8" s="31">
        <v>0.11799999999999999</v>
      </c>
    </row>
    <row r="9" spans="1:8" ht="14.65" thickBot="1">
      <c r="A9" s="24"/>
      <c r="B9" s="36" t="s">
        <v>309</v>
      </c>
      <c r="C9" s="27">
        <v>1145</v>
      </c>
      <c r="D9" s="63"/>
      <c r="E9" s="27">
        <v>1159</v>
      </c>
      <c r="F9" s="63"/>
      <c r="G9" s="27">
        <v>-14</v>
      </c>
      <c r="H9" s="32">
        <v>-1.2E-2</v>
      </c>
    </row>
    <row r="10" spans="1:8" ht="14.65" thickBot="1">
      <c r="A10" s="24"/>
      <c r="B10" s="37" t="s">
        <v>304</v>
      </c>
      <c r="C10" s="29">
        <v>50601</v>
      </c>
      <c r="D10" s="63"/>
      <c r="E10" s="29">
        <v>44159</v>
      </c>
      <c r="F10" s="63"/>
      <c r="G10" s="29">
        <v>6442</v>
      </c>
      <c r="H10" s="31">
        <v>0.14599999999999999</v>
      </c>
    </row>
    <row r="12" spans="1:8">
      <c r="B12" s="202" t="s">
        <v>138</v>
      </c>
    </row>
    <row r="13" spans="1:8">
      <c r="B13" s="202"/>
    </row>
  </sheetData>
  <sheetProtection algorithmName="SHA-512" hashValue="r89tIelCfI3gj9XfVkRGixjz4Kz8M8al2AvvX/1xnt98jD2eKptp9sqqvdNfMTxD6MoTnNNRxLcpUUyuJbC2HA==" saltValue="5+QtROQobU3zPdh+nwD5/Q=="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41" t="s">
        <v>35</v>
      </c>
      <c r="B1" s="41"/>
      <c r="C1" s="289" t="s">
        <v>240</v>
      </c>
      <c r="D1" s="289"/>
    </row>
    <row r="2" spans="1:4" ht="31.5" customHeight="1">
      <c r="A2" s="42" t="s">
        <v>59</v>
      </c>
      <c r="B2" s="42" t="s">
        <v>36</v>
      </c>
      <c r="C2" s="228" t="s">
        <v>286</v>
      </c>
      <c r="D2" s="228" t="s">
        <v>241</v>
      </c>
    </row>
    <row r="3" spans="1:4" ht="24.95" customHeight="1">
      <c r="A3" s="48" t="s">
        <v>38</v>
      </c>
      <c r="B3" s="47" t="s">
        <v>89</v>
      </c>
      <c r="C3" s="226" t="s">
        <v>326</v>
      </c>
      <c r="D3" s="229" t="s">
        <v>379</v>
      </c>
    </row>
    <row r="4" spans="1:4">
      <c r="A4" s="50" t="s">
        <v>66</v>
      </c>
      <c r="B4" s="51" t="s">
        <v>91</v>
      </c>
      <c r="C4" s="226" t="s">
        <v>242</v>
      </c>
      <c r="D4" s="229" t="s">
        <v>243</v>
      </c>
    </row>
    <row r="5" spans="1:4">
      <c r="A5" s="48" t="s">
        <v>67</v>
      </c>
      <c r="B5" s="51" t="s">
        <v>77</v>
      </c>
      <c r="C5" s="227" t="s">
        <v>120</v>
      </c>
      <c r="D5" s="229" t="s">
        <v>380</v>
      </c>
    </row>
    <row r="6" spans="1:4">
      <c r="A6" s="48" t="s">
        <v>54</v>
      </c>
      <c r="B6" s="51" t="s">
        <v>84</v>
      </c>
      <c r="C6" s="227" t="s">
        <v>216</v>
      </c>
      <c r="D6" s="229" t="s">
        <v>294</v>
      </c>
    </row>
    <row r="7" spans="1:4">
      <c r="A7" s="50" t="s">
        <v>62</v>
      </c>
      <c r="B7" s="51" t="s">
        <v>73</v>
      </c>
      <c r="C7" s="227" t="s">
        <v>126</v>
      </c>
      <c r="D7" s="229" t="s">
        <v>295</v>
      </c>
    </row>
    <row r="8" spans="1:4">
      <c r="A8" s="50" t="s">
        <v>55</v>
      </c>
      <c r="B8" s="49" t="s">
        <v>88</v>
      </c>
      <c r="C8" s="227" t="s">
        <v>252</v>
      </c>
      <c r="D8" s="229" t="s">
        <v>296</v>
      </c>
    </row>
    <row r="9" spans="1:4">
      <c r="A9" s="50" t="s">
        <v>60</v>
      </c>
      <c r="B9" s="51"/>
      <c r="C9" s="227" t="s">
        <v>260</v>
      </c>
      <c r="D9" s="229" t="s">
        <v>297</v>
      </c>
    </row>
    <row r="10" spans="1:4">
      <c r="A10" s="50" t="s">
        <v>92</v>
      </c>
      <c r="B10" s="51"/>
      <c r="C10" s="227" t="s">
        <v>261</v>
      </c>
      <c r="D10" s="229" t="s">
        <v>262</v>
      </c>
    </row>
    <row r="11" spans="1:4">
      <c r="A11" s="48" t="s">
        <v>63</v>
      </c>
      <c r="B11" s="51" t="s">
        <v>74</v>
      </c>
      <c r="C11" s="227" t="s">
        <v>302</v>
      </c>
      <c r="D11" s="229" t="s">
        <v>246</v>
      </c>
    </row>
    <row r="12" spans="1:4" ht="15" customHeight="1">
      <c r="A12" s="50" t="s">
        <v>61</v>
      </c>
      <c r="B12" s="51" t="s">
        <v>72</v>
      </c>
      <c r="C12" s="227" t="s">
        <v>215</v>
      </c>
      <c r="D12" s="229" t="s">
        <v>245</v>
      </c>
    </row>
    <row r="13" spans="1:4">
      <c r="A13" s="50" t="s">
        <v>53</v>
      </c>
      <c r="B13" s="51" t="s">
        <v>83</v>
      </c>
      <c r="C13" s="227" t="s">
        <v>119</v>
      </c>
      <c r="D13" s="229" t="s">
        <v>244</v>
      </c>
    </row>
    <row r="14" spans="1:4">
      <c r="A14" s="50" t="s">
        <v>69</v>
      </c>
      <c r="B14" s="51" t="s">
        <v>85</v>
      </c>
      <c r="C14" s="227" t="s">
        <v>253</v>
      </c>
      <c r="D14" s="229" t="s">
        <v>298</v>
      </c>
    </row>
    <row r="15" spans="1:4">
      <c r="A15" s="50" t="s">
        <v>70</v>
      </c>
      <c r="B15" s="51" t="s">
        <v>86</v>
      </c>
      <c r="C15" s="227" t="s">
        <v>255</v>
      </c>
      <c r="D15" s="229" t="s">
        <v>256</v>
      </c>
    </row>
    <row r="16" spans="1:4">
      <c r="A16" s="50" t="s">
        <v>68</v>
      </c>
      <c r="B16" s="51" t="s">
        <v>82</v>
      </c>
      <c r="C16" s="227" t="s">
        <v>254</v>
      </c>
      <c r="D16" s="229" t="s">
        <v>299</v>
      </c>
    </row>
    <row r="17" spans="1:5">
      <c r="A17" s="50" t="s">
        <v>50</v>
      </c>
      <c r="B17" s="51" t="s">
        <v>81</v>
      </c>
      <c r="C17" s="227" t="s">
        <v>250</v>
      </c>
      <c r="D17" s="229" t="s">
        <v>251</v>
      </c>
    </row>
    <row r="18" spans="1:5">
      <c r="A18" s="50" t="s">
        <v>40</v>
      </c>
      <c r="B18" s="51" t="s">
        <v>76</v>
      </c>
      <c r="C18" s="227" t="s">
        <v>249</v>
      </c>
      <c r="D18" s="229" t="s">
        <v>300</v>
      </c>
    </row>
    <row r="19" spans="1:5">
      <c r="A19" s="50" t="s">
        <v>64</v>
      </c>
      <c r="B19" s="51" t="s">
        <v>75</v>
      </c>
      <c r="C19" s="227" t="s">
        <v>276</v>
      </c>
      <c r="D19" s="229" t="s">
        <v>301</v>
      </c>
    </row>
    <row r="20" spans="1:5">
      <c r="A20" s="50" t="s">
        <v>46</v>
      </c>
      <c r="B20" s="51" t="s">
        <v>78</v>
      </c>
      <c r="C20" s="227" t="s">
        <v>118</v>
      </c>
      <c r="D20" s="229" t="s">
        <v>332</v>
      </c>
    </row>
    <row r="21" spans="1:5">
      <c r="A21" s="53" t="s">
        <v>49</v>
      </c>
      <c r="B21" s="54" t="s">
        <v>80</v>
      </c>
      <c r="C21" s="227" t="s">
        <v>217</v>
      </c>
      <c r="D21" s="229" t="s">
        <v>248</v>
      </c>
      <c r="E21" s="5"/>
    </row>
    <row r="22" spans="1:5">
      <c r="A22" s="50" t="s">
        <v>48</v>
      </c>
      <c r="B22" s="51" t="s">
        <v>79</v>
      </c>
      <c r="C22" s="227" t="s">
        <v>263</v>
      </c>
      <c r="D22" s="123" t="s">
        <v>333</v>
      </c>
    </row>
    <row r="23" spans="1:5">
      <c r="A23" s="50" t="s">
        <v>57</v>
      </c>
      <c r="B23" s="51"/>
      <c r="C23" s="227" t="s">
        <v>95</v>
      </c>
      <c r="D23" s="123" t="s">
        <v>247</v>
      </c>
    </row>
    <row r="24" spans="1:5">
      <c r="A24" s="50" t="s">
        <v>33</v>
      </c>
      <c r="B24" s="51"/>
      <c r="C24" s="227" t="s">
        <v>93</v>
      </c>
      <c r="D24" s="123" t="s">
        <v>334</v>
      </c>
    </row>
    <row r="25" spans="1:5">
      <c r="A25" s="50" t="s">
        <v>45</v>
      </c>
      <c r="B25" s="51" t="s">
        <v>77</v>
      </c>
      <c r="C25" s="227" t="s">
        <v>94</v>
      </c>
      <c r="D25" s="123" t="s">
        <v>335</v>
      </c>
    </row>
    <row r="26" spans="1:5">
      <c r="A26" s="50" t="s">
        <v>65</v>
      </c>
      <c r="B26" s="51" t="s">
        <v>90</v>
      </c>
      <c r="C26" s="227" t="s">
        <v>257</v>
      </c>
      <c r="D26" s="123" t="s">
        <v>258</v>
      </c>
    </row>
    <row r="27" spans="1:5">
      <c r="A27" s="50" t="s">
        <v>71</v>
      </c>
      <c r="B27" s="51" t="s">
        <v>87</v>
      </c>
      <c r="C27" s="227" t="s">
        <v>135</v>
      </c>
      <c r="D27" s="123" t="s">
        <v>259</v>
      </c>
    </row>
    <row r="28" spans="1:5">
      <c r="A28" s="50"/>
      <c r="B28" s="51"/>
      <c r="C28" s="56"/>
      <c r="D28" s="55"/>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z3nUFPbe3zHQcBzuz9IN8apzL5fFcmCyjwOwDPWSBzKc+MCg14EJbn0C7X557WLCsMmr4o5qSWCut6uIROAb2A==" saltValue="eO+1j0eTTV6jsjsPN45d/Q=="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2.75"/>
  <cols>
    <col min="1" max="1" width="174" style="205" customWidth="1"/>
    <col min="2" max="16384" width="11.3984375" style="205"/>
  </cols>
  <sheetData>
    <row r="1" spans="1:7" ht="409.5" customHeight="1">
      <c r="A1" s="207" t="s">
        <v>264</v>
      </c>
      <c r="G1" s="206"/>
    </row>
    <row r="5" spans="1:7">
      <c r="G5" s="206"/>
    </row>
  </sheetData>
  <sheetProtection algorithmName="SHA-512" hashValue="TQx3ffiUcGGejwLtbFlfj25KlL3f1qyK0bq71U6v3ze5JJqQrUBAdDIuTpBbNHCHJBqBMCxQClUhOXydV0Ejeg==" saltValue="fLzRfD4PmiImD8OQknqg2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Riaza Miñana, Belen</cp:lastModifiedBy>
  <dcterms:created xsi:type="dcterms:W3CDTF">2019-02-21T12:44:47Z</dcterms:created>
  <dcterms:modified xsi:type="dcterms:W3CDTF">2021-10-20T08:50:21Z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